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lie\Documents\GSA\PROMO006 PROFESSIONAL SHOWCASE\Paperwork\"/>
    </mc:Choice>
  </mc:AlternateContent>
  <xr:revisionPtr revIDLastSave="0" documentId="8_{839BFC20-F9EC-4FE6-8E79-0111E7D72895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Inputs" sheetId="2" r:id="rId1"/>
    <sheet name="Bus - Grp" sheetId="3" r:id="rId2"/>
    <sheet name="Bus - Aux" sheetId="4" r:id="rId3"/>
    <sheet name="Bus - Mtx" sheetId="6" r:id="rId4"/>
    <sheet name="Outputs" sheetId="7" r:id="rId5"/>
    <sheet name="Layer A" sheetId="11" r:id="rId6"/>
    <sheet name="Layer B" sheetId="12" r:id="rId7"/>
    <sheet name="Scenes" sheetId="13" state="hidden" r:id="rId8"/>
    <sheet name="IROnAx" sheetId="17" state="hidden" r:id="rId9"/>
    <sheet name="DelayHide" sheetId="18" state="hidden" r:id="rId10"/>
    <sheet name="Delays" sheetId="19" state="hidden" r:id="rId11"/>
    <sheet name="Budgeting" sheetId="20" r:id="rId12"/>
    <sheet name="Busses" sheetId="1" r:id="rId13"/>
  </sheets>
  <definedNames>
    <definedName name="Busses">Busses!$F$2:$F$1000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3" i="20" l="1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J2" i="20" s="1"/>
  <c r="K2" i="20" s="1"/>
  <c r="I223" i="20"/>
  <c r="D223" i="20"/>
  <c r="I222" i="20"/>
  <c r="D222" i="20"/>
  <c r="I221" i="20"/>
  <c r="D221" i="20"/>
  <c r="I220" i="20"/>
  <c r="D220" i="20"/>
  <c r="I219" i="20"/>
  <c r="D219" i="20"/>
  <c r="I218" i="20"/>
  <c r="D218" i="20"/>
  <c r="I217" i="20"/>
  <c r="D217" i="20"/>
  <c r="I216" i="20"/>
  <c r="D216" i="20"/>
  <c r="I215" i="20"/>
  <c r="D215" i="20"/>
  <c r="I214" i="20"/>
  <c r="D214" i="20"/>
  <c r="I213" i="20"/>
  <c r="D213" i="20"/>
  <c r="I212" i="20"/>
  <c r="D212" i="20"/>
  <c r="I211" i="20"/>
  <c r="D211" i="20"/>
  <c r="I210" i="20"/>
  <c r="D210" i="20"/>
  <c r="I209" i="20"/>
  <c r="D209" i="20"/>
  <c r="I208" i="20"/>
  <c r="D208" i="20"/>
  <c r="I207" i="20"/>
  <c r="D207" i="20"/>
  <c r="I206" i="20"/>
  <c r="D206" i="20"/>
  <c r="I205" i="20"/>
  <c r="D205" i="20"/>
  <c r="I204" i="20"/>
  <c r="D204" i="20"/>
  <c r="I203" i="20"/>
  <c r="D203" i="20"/>
  <c r="I202" i="20"/>
  <c r="D202" i="20"/>
  <c r="I201" i="20"/>
  <c r="D201" i="20"/>
  <c r="I200" i="20"/>
  <c r="D200" i="20"/>
  <c r="I199" i="20"/>
  <c r="D199" i="20"/>
  <c r="I198" i="20"/>
  <c r="D198" i="20"/>
  <c r="I197" i="20"/>
  <c r="D197" i="20"/>
  <c r="I196" i="20"/>
  <c r="D196" i="20"/>
  <c r="I195" i="20"/>
  <c r="D195" i="20"/>
  <c r="I194" i="20"/>
  <c r="D194" i="20"/>
  <c r="I193" i="20"/>
  <c r="D193" i="20"/>
  <c r="I192" i="20"/>
  <c r="D192" i="20"/>
  <c r="I191" i="20"/>
  <c r="D191" i="20"/>
  <c r="I190" i="20"/>
  <c r="D190" i="20"/>
  <c r="I189" i="20"/>
  <c r="D189" i="20"/>
  <c r="I188" i="20"/>
  <c r="D188" i="20"/>
  <c r="I187" i="20"/>
  <c r="D187" i="20"/>
  <c r="I186" i="20"/>
  <c r="D186" i="20"/>
  <c r="I185" i="20"/>
  <c r="D185" i="20"/>
  <c r="I184" i="20"/>
  <c r="D184" i="20"/>
  <c r="I183" i="20"/>
  <c r="D183" i="20"/>
  <c r="I182" i="20"/>
  <c r="D182" i="20"/>
  <c r="I181" i="20"/>
  <c r="D181" i="20"/>
  <c r="I180" i="20"/>
  <c r="D180" i="20"/>
  <c r="I179" i="20"/>
  <c r="D179" i="20"/>
  <c r="I178" i="20"/>
  <c r="D178" i="20"/>
  <c r="I177" i="20"/>
  <c r="D177" i="20"/>
  <c r="I176" i="20"/>
  <c r="D176" i="20"/>
  <c r="I175" i="20"/>
  <c r="D175" i="20"/>
  <c r="I174" i="20"/>
  <c r="D174" i="20"/>
  <c r="I173" i="20"/>
  <c r="D173" i="20"/>
  <c r="I172" i="20"/>
  <c r="D172" i="20"/>
  <c r="I171" i="20"/>
  <c r="D171" i="20"/>
  <c r="I170" i="20"/>
  <c r="D170" i="20"/>
  <c r="I169" i="20"/>
  <c r="D169" i="20"/>
  <c r="I168" i="20"/>
  <c r="D168" i="20"/>
  <c r="I167" i="20"/>
  <c r="D167" i="20"/>
  <c r="I166" i="20"/>
  <c r="D166" i="20"/>
  <c r="I165" i="20"/>
  <c r="D165" i="20"/>
  <c r="I164" i="20"/>
  <c r="D164" i="20"/>
  <c r="I163" i="20"/>
  <c r="D163" i="20"/>
  <c r="I162" i="20"/>
  <c r="D162" i="20"/>
  <c r="I161" i="20"/>
  <c r="D161" i="20"/>
  <c r="I160" i="20"/>
  <c r="D160" i="20"/>
  <c r="I159" i="20"/>
  <c r="D159" i="20"/>
  <c r="I158" i="20"/>
  <c r="D158" i="20"/>
  <c r="I157" i="20"/>
  <c r="D157" i="20"/>
  <c r="I156" i="20"/>
  <c r="D156" i="20"/>
  <c r="I155" i="20"/>
  <c r="D155" i="20"/>
  <c r="I154" i="20"/>
  <c r="D154" i="20"/>
  <c r="I153" i="20"/>
  <c r="D153" i="20"/>
  <c r="I152" i="20"/>
  <c r="D152" i="20"/>
  <c r="I151" i="20"/>
  <c r="D151" i="20"/>
  <c r="I150" i="20"/>
  <c r="D150" i="20"/>
  <c r="I149" i="20"/>
  <c r="D149" i="20"/>
  <c r="I148" i="20"/>
  <c r="D148" i="20"/>
  <c r="I147" i="20"/>
  <c r="D147" i="20"/>
  <c r="I146" i="20"/>
  <c r="D146" i="20"/>
  <c r="I145" i="20"/>
  <c r="D145" i="20"/>
  <c r="I144" i="20"/>
  <c r="D144" i="20"/>
  <c r="I143" i="20"/>
  <c r="D143" i="20"/>
  <c r="I142" i="20"/>
  <c r="D142" i="20"/>
  <c r="I141" i="20"/>
  <c r="D141" i="20"/>
  <c r="I140" i="20"/>
  <c r="D140" i="20"/>
  <c r="I139" i="20"/>
  <c r="D139" i="20"/>
  <c r="I138" i="20"/>
  <c r="D138" i="20"/>
  <c r="I137" i="20"/>
  <c r="D137" i="20"/>
  <c r="I136" i="20"/>
  <c r="D136" i="20"/>
  <c r="I135" i="20"/>
  <c r="D135" i="20"/>
  <c r="I134" i="20"/>
  <c r="D134" i="20"/>
  <c r="I133" i="20"/>
  <c r="D133" i="20"/>
  <c r="I132" i="20"/>
  <c r="D132" i="20"/>
  <c r="I131" i="20"/>
  <c r="D131" i="20"/>
  <c r="I130" i="20"/>
  <c r="D130" i="20"/>
  <c r="I129" i="20"/>
  <c r="D129" i="20"/>
  <c r="I128" i="20"/>
  <c r="D128" i="20"/>
  <c r="I127" i="20"/>
  <c r="D127" i="20"/>
  <c r="I126" i="20"/>
  <c r="D126" i="20"/>
  <c r="I125" i="20"/>
  <c r="D125" i="20"/>
  <c r="I124" i="20"/>
  <c r="D124" i="20"/>
  <c r="I123" i="20"/>
  <c r="D123" i="20"/>
  <c r="I122" i="20"/>
  <c r="D122" i="20"/>
  <c r="I121" i="20"/>
  <c r="D121" i="20"/>
  <c r="I120" i="20"/>
  <c r="D120" i="20"/>
  <c r="I119" i="20"/>
  <c r="D119" i="20"/>
  <c r="I118" i="20"/>
  <c r="D118" i="20"/>
  <c r="I117" i="20"/>
  <c r="D117" i="20"/>
  <c r="I116" i="20"/>
  <c r="D116" i="20"/>
  <c r="I115" i="20"/>
  <c r="D115" i="20"/>
  <c r="I114" i="20"/>
  <c r="D114" i="20"/>
  <c r="I113" i="20"/>
  <c r="D113" i="20"/>
  <c r="I112" i="20"/>
  <c r="D112" i="20"/>
  <c r="I111" i="20"/>
  <c r="D111" i="20"/>
  <c r="I110" i="20"/>
  <c r="D110" i="20"/>
  <c r="I109" i="20"/>
  <c r="D109" i="20"/>
  <c r="I108" i="20"/>
  <c r="D108" i="20"/>
  <c r="I107" i="20"/>
  <c r="D107" i="20"/>
  <c r="I106" i="20"/>
  <c r="D106" i="20"/>
  <c r="I105" i="20"/>
  <c r="D105" i="20"/>
  <c r="I104" i="20"/>
  <c r="D104" i="20"/>
  <c r="I103" i="20"/>
  <c r="D103" i="20"/>
  <c r="I102" i="20"/>
  <c r="D102" i="20"/>
  <c r="I101" i="20"/>
  <c r="D101" i="20"/>
  <c r="I100" i="20"/>
  <c r="D100" i="20"/>
  <c r="I99" i="20"/>
  <c r="D99" i="20"/>
  <c r="I98" i="20"/>
  <c r="D98" i="20"/>
  <c r="I97" i="20"/>
  <c r="D97" i="20"/>
  <c r="I96" i="20"/>
  <c r="D96" i="20"/>
  <c r="I95" i="20"/>
  <c r="D95" i="20"/>
  <c r="I94" i="20"/>
  <c r="D94" i="20"/>
  <c r="I93" i="20"/>
  <c r="D93" i="20"/>
  <c r="I92" i="20"/>
  <c r="D92" i="20"/>
  <c r="I91" i="20"/>
  <c r="D91" i="20"/>
  <c r="I90" i="20"/>
  <c r="D90" i="20"/>
  <c r="I89" i="20"/>
  <c r="D89" i="20"/>
  <c r="I88" i="20"/>
  <c r="D88" i="20"/>
  <c r="I87" i="20"/>
  <c r="D87" i="20"/>
  <c r="I86" i="20"/>
  <c r="D86" i="20"/>
  <c r="I85" i="20"/>
  <c r="D85" i="20"/>
  <c r="I84" i="20"/>
  <c r="D84" i="20"/>
  <c r="I83" i="20"/>
  <c r="D83" i="20"/>
  <c r="I82" i="20"/>
  <c r="D82" i="20"/>
  <c r="I81" i="20"/>
  <c r="D81" i="20"/>
  <c r="I80" i="20"/>
  <c r="D80" i="20"/>
  <c r="I79" i="20"/>
  <c r="D79" i="20"/>
  <c r="I78" i="20"/>
  <c r="D78" i="20"/>
  <c r="I77" i="20"/>
  <c r="D77" i="20"/>
  <c r="I76" i="20"/>
  <c r="D76" i="20"/>
  <c r="I75" i="20"/>
  <c r="D75" i="20"/>
  <c r="I74" i="20"/>
  <c r="D74" i="20"/>
  <c r="I73" i="20"/>
  <c r="D73" i="20"/>
  <c r="I72" i="20"/>
  <c r="D72" i="20"/>
  <c r="I71" i="20"/>
  <c r="D71" i="20"/>
  <c r="I70" i="20"/>
  <c r="D70" i="20"/>
  <c r="I69" i="20"/>
  <c r="D69" i="20"/>
  <c r="I68" i="20"/>
  <c r="D68" i="20"/>
  <c r="I67" i="20"/>
  <c r="D67" i="20"/>
  <c r="I66" i="20"/>
  <c r="D66" i="20"/>
  <c r="I65" i="20"/>
  <c r="D65" i="20"/>
  <c r="I64" i="20"/>
  <c r="D64" i="20"/>
  <c r="I63" i="20"/>
  <c r="D63" i="20"/>
  <c r="I62" i="20"/>
  <c r="D62" i="20"/>
  <c r="I61" i="20"/>
  <c r="D61" i="20"/>
  <c r="I60" i="20"/>
  <c r="D60" i="20"/>
  <c r="I59" i="20"/>
  <c r="D59" i="20"/>
  <c r="I58" i="20"/>
  <c r="D58" i="20"/>
  <c r="I57" i="20"/>
  <c r="D57" i="20"/>
  <c r="I56" i="20"/>
  <c r="D56" i="20"/>
  <c r="I55" i="20"/>
  <c r="D55" i="20"/>
  <c r="I54" i="20"/>
  <c r="D54" i="20"/>
  <c r="I53" i="20"/>
  <c r="D53" i="20"/>
  <c r="I52" i="20"/>
  <c r="D52" i="20"/>
  <c r="I51" i="20"/>
  <c r="D51" i="20"/>
  <c r="I50" i="20"/>
  <c r="D50" i="20"/>
  <c r="I49" i="20"/>
  <c r="D49" i="20"/>
  <c r="I48" i="20"/>
  <c r="D48" i="20"/>
  <c r="I47" i="20"/>
  <c r="D47" i="20"/>
  <c r="I46" i="20"/>
  <c r="D46" i="20"/>
  <c r="I45" i="20"/>
  <c r="D45" i="20"/>
  <c r="I44" i="20"/>
  <c r="D44" i="20"/>
  <c r="I43" i="20"/>
  <c r="D43" i="20"/>
  <c r="I42" i="20"/>
  <c r="D42" i="20"/>
  <c r="I41" i="20"/>
  <c r="D41" i="20"/>
  <c r="I40" i="20"/>
  <c r="D40" i="20"/>
  <c r="I39" i="20"/>
  <c r="D39" i="20"/>
  <c r="I38" i="20"/>
  <c r="D38" i="20"/>
  <c r="I37" i="20"/>
  <c r="D37" i="20"/>
  <c r="I36" i="20"/>
  <c r="D36" i="20"/>
  <c r="I35" i="20"/>
  <c r="D35" i="20"/>
  <c r="I34" i="20"/>
  <c r="D34" i="20"/>
  <c r="I33" i="20"/>
  <c r="D33" i="20"/>
  <c r="I32" i="20"/>
  <c r="D32" i="20"/>
  <c r="I31" i="20"/>
  <c r="D31" i="20"/>
  <c r="I30" i="20"/>
  <c r="D30" i="20"/>
  <c r="I29" i="20"/>
  <c r="D29" i="20"/>
  <c r="I28" i="20"/>
  <c r="D28" i="20"/>
  <c r="I27" i="20"/>
  <c r="D27" i="20"/>
  <c r="I26" i="20"/>
  <c r="D26" i="20"/>
  <c r="I25" i="20"/>
  <c r="D25" i="20"/>
  <c r="I24" i="20"/>
  <c r="D24" i="20"/>
  <c r="I23" i="20"/>
  <c r="D23" i="20"/>
  <c r="I22" i="20"/>
  <c r="D22" i="20"/>
  <c r="I21" i="20"/>
  <c r="D21" i="20"/>
  <c r="I20" i="20"/>
  <c r="D20" i="20"/>
  <c r="I19" i="20"/>
  <c r="D19" i="20"/>
  <c r="I18" i="20"/>
  <c r="D18" i="20"/>
  <c r="I17" i="20"/>
  <c r="D17" i="20"/>
  <c r="I16" i="20"/>
  <c r="D16" i="20"/>
  <c r="I15" i="20"/>
  <c r="D15" i="20"/>
  <c r="I14" i="20"/>
  <c r="D14" i="20"/>
  <c r="I13" i="20"/>
  <c r="D13" i="20"/>
  <c r="I12" i="20"/>
  <c r="D12" i="20"/>
  <c r="I11" i="20"/>
  <c r="D11" i="20"/>
  <c r="I10" i="20"/>
  <c r="D10" i="20"/>
  <c r="I9" i="20"/>
  <c r="D9" i="20"/>
  <c r="I8" i="20"/>
  <c r="D8" i="20"/>
  <c r="I7" i="20"/>
  <c r="D7" i="20"/>
  <c r="I6" i="20"/>
  <c r="D6" i="20"/>
  <c r="E2" i="20" s="1"/>
  <c r="F2" i="20" s="1"/>
  <c r="B50" i="19"/>
  <c r="A50" i="19"/>
  <c r="B49" i="19"/>
  <c r="A49" i="19"/>
  <c r="B48" i="19"/>
  <c r="A48" i="19"/>
  <c r="B47" i="19"/>
  <c r="A47" i="19"/>
  <c r="B46" i="19"/>
  <c r="A46" i="19"/>
  <c r="B45" i="19"/>
  <c r="A45" i="19"/>
  <c r="B44" i="19"/>
  <c r="A44" i="19"/>
  <c r="B43" i="19"/>
  <c r="A43" i="19"/>
  <c r="B42" i="19"/>
  <c r="A42" i="19"/>
  <c r="B41" i="19"/>
  <c r="A41" i="19"/>
  <c r="B40" i="19"/>
  <c r="A40" i="19"/>
  <c r="B39" i="19"/>
  <c r="A39" i="19"/>
  <c r="B38" i="19"/>
  <c r="A38" i="19"/>
  <c r="B37" i="19"/>
  <c r="A37" i="19"/>
  <c r="B36" i="19"/>
  <c r="A36" i="19"/>
  <c r="B35" i="19"/>
  <c r="A35" i="19"/>
  <c r="B34" i="19"/>
  <c r="A34" i="19"/>
  <c r="B33" i="19"/>
  <c r="A33" i="19"/>
  <c r="B32" i="19"/>
  <c r="A32" i="19"/>
  <c r="B31" i="19"/>
  <c r="AC4" i="19" s="1"/>
  <c r="A31" i="19"/>
  <c r="B30" i="19"/>
  <c r="A30" i="19"/>
  <c r="B29" i="19"/>
  <c r="A29" i="19"/>
  <c r="B28" i="19"/>
  <c r="A28" i="19"/>
  <c r="B27" i="19"/>
  <c r="A27" i="19"/>
  <c r="B26" i="19"/>
  <c r="A26" i="19"/>
  <c r="B25" i="19"/>
  <c r="A25" i="19"/>
  <c r="B24" i="19"/>
  <c r="A24" i="19"/>
  <c r="B23" i="19"/>
  <c r="A23" i="19"/>
  <c r="B22" i="19"/>
  <c r="A22" i="19"/>
  <c r="B21" i="19"/>
  <c r="A21" i="19"/>
  <c r="B20" i="19"/>
  <c r="A20" i="19"/>
  <c r="B19" i="19"/>
  <c r="A19" i="19"/>
  <c r="B18" i="19"/>
  <c r="A18" i="19"/>
  <c r="B17" i="19"/>
  <c r="A17" i="19"/>
  <c r="B16" i="19"/>
  <c r="A16" i="19"/>
  <c r="B15" i="19"/>
  <c r="A15" i="19"/>
  <c r="B14" i="19"/>
  <c r="A14" i="19"/>
  <c r="B13" i="19"/>
  <c r="A13" i="19"/>
  <c r="B12" i="19"/>
  <c r="A12" i="19"/>
  <c r="B11" i="19"/>
  <c r="I4" i="19" s="1"/>
  <c r="A11" i="19"/>
  <c r="B10" i="19"/>
  <c r="A10" i="19"/>
  <c r="B9" i="19"/>
  <c r="A9" i="19"/>
  <c r="AP8" i="19"/>
  <c r="Z8" i="19"/>
  <c r="J8" i="19"/>
  <c r="B8" i="19"/>
  <c r="A8" i="19"/>
  <c r="B7" i="19"/>
  <c r="E4" i="19" s="1"/>
  <c r="A7" i="19"/>
  <c r="AJ6" i="19"/>
  <c r="T6" i="19"/>
  <c r="D6" i="19"/>
  <c r="B6" i="19"/>
  <c r="A6" i="19"/>
  <c r="AY4" i="19"/>
  <c r="AX4" i="19"/>
  <c r="AW4" i="19"/>
  <c r="AV4" i="19"/>
  <c r="AU4" i="19"/>
  <c r="AT4" i="19"/>
  <c r="AS4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K4" i="19"/>
  <c r="J4" i="19"/>
  <c r="H4" i="19"/>
  <c r="G4" i="19"/>
  <c r="F4" i="19"/>
  <c r="D4" i="19"/>
  <c r="AX50" i="18"/>
  <c r="AW50" i="18"/>
  <c r="AX51" i="19" s="1"/>
  <c r="AV50" i="18"/>
  <c r="AW51" i="19" s="1"/>
  <c r="AU50" i="18"/>
  <c r="AV51" i="19" s="1"/>
  <c r="AT50" i="18"/>
  <c r="AU51" i="19" s="1"/>
  <c r="AS50" i="18"/>
  <c r="AT51" i="19" s="1"/>
  <c r="AR50" i="18"/>
  <c r="AS51" i="19" s="1"/>
  <c r="AQ50" i="18"/>
  <c r="AR51" i="19" s="1"/>
  <c r="AP50" i="18"/>
  <c r="AQ51" i="19" s="1"/>
  <c r="AO50" i="18"/>
  <c r="AP51" i="19" s="1"/>
  <c r="AN50" i="18"/>
  <c r="AO51" i="19" s="1"/>
  <c r="AM50" i="18"/>
  <c r="AN51" i="19" s="1"/>
  <c r="AL50" i="18"/>
  <c r="AM51" i="19" s="1"/>
  <c r="AK50" i="18"/>
  <c r="AL51" i="19" s="1"/>
  <c r="AJ50" i="18"/>
  <c r="AK51" i="19" s="1"/>
  <c r="AI50" i="18"/>
  <c r="AJ51" i="19" s="1"/>
  <c r="AH50" i="18"/>
  <c r="AI51" i="19" s="1"/>
  <c r="AG50" i="18"/>
  <c r="AH51" i="19" s="1"/>
  <c r="AF50" i="18"/>
  <c r="AG51" i="19" s="1"/>
  <c r="AE50" i="18"/>
  <c r="AF51" i="19" s="1"/>
  <c r="AD50" i="18"/>
  <c r="AE51" i="19" s="1"/>
  <c r="AC50" i="18"/>
  <c r="AD51" i="19" s="1"/>
  <c r="AB50" i="18"/>
  <c r="AC51" i="19" s="1"/>
  <c r="AA50" i="18"/>
  <c r="AB51" i="19" s="1"/>
  <c r="Z50" i="18"/>
  <c r="AA51" i="19" s="1"/>
  <c r="Y50" i="18"/>
  <c r="Z51" i="19" s="1"/>
  <c r="X50" i="18"/>
  <c r="Y51" i="19" s="1"/>
  <c r="W50" i="18"/>
  <c r="X51" i="19" s="1"/>
  <c r="V50" i="18"/>
  <c r="W51" i="19" s="1"/>
  <c r="U50" i="18"/>
  <c r="V51" i="19" s="1"/>
  <c r="T50" i="18"/>
  <c r="U51" i="19" s="1"/>
  <c r="S50" i="18"/>
  <c r="T51" i="19" s="1"/>
  <c r="R50" i="18"/>
  <c r="S51" i="19" s="1"/>
  <c r="Q50" i="18"/>
  <c r="R51" i="19" s="1"/>
  <c r="P50" i="18"/>
  <c r="Q51" i="19" s="1"/>
  <c r="O50" i="18"/>
  <c r="P51" i="19" s="1"/>
  <c r="N50" i="18"/>
  <c r="O51" i="19" s="1"/>
  <c r="M50" i="18"/>
  <c r="N51" i="19" s="1"/>
  <c r="L50" i="18"/>
  <c r="M51" i="19" s="1"/>
  <c r="K50" i="18"/>
  <c r="L51" i="19" s="1"/>
  <c r="J50" i="18"/>
  <c r="K51" i="19" s="1"/>
  <c r="I50" i="18"/>
  <c r="J51" i="19" s="1"/>
  <c r="H50" i="18"/>
  <c r="I51" i="19" s="1"/>
  <c r="G50" i="18"/>
  <c r="H51" i="19" s="1"/>
  <c r="F50" i="18"/>
  <c r="G51" i="19" s="1"/>
  <c r="E50" i="18"/>
  <c r="F51" i="19" s="1"/>
  <c r="D50" i="18"/>
  <c r="E51" i="19" s="1"/>
  <c r="C50" i="18"/>
  <c r="D51" i="19" s="1"/>
  <c r="B50" i="18"/>
  <c r="A50" i="18"/>
  <c r="AX49" i="18"/>
  <c r="AW49" i="18"/>
  <c r="AX50" i="19" s="1"/>
  <c r="AV49" i="18"/>
  <c r="AW50" i="19" s="1"/>
  <c r="AU49" i="18"/>
  <c r="AV50" i="19" s="1"/>
  <c r="AT49" i="18"/>
  <c r="AU50" i="19" s="1"/>
  <c r="AS49" i="18"/>
  <c r="AT50" i="19" s="1"/>
  <c r="AR49" i="18"/>
  <c r="AS50" i="19" s="1"/>
  <c r="AQ49" i="18"/>
  <c r="AR50" i="19" s="1"/>
  <c r="AP49" i="18"/>
  <c r="AQ50" i="19" s="1"/>
  <c r="AO49" i="18"/>
  <c r="AP50" i="19" s="1"/>
  <c r="AN49" i="18"/>
  <c r="AO50" i="19" s="1"/>
  <c r="AM49" i="18"/>
  <c r="AN50" i="19" s="1"/>
  <c r="AL49" i="18"/>
  <c r="AM50" i="19" s="1"/>
  <c r="AK49" i="18"/>
  <c r="AL50" i="19" s="1"/>
  <c r="AJ49" i="18"/>
  <c r="AK50" i="19" s="1"/>
  <c r="AI49" i="18"/>
  <c r="AJ50" i="19" s="1"/>
  <c r="AH49" i="18"/>
  <c r="AI50" i="19" s="1"/>
  <c r="AG49" i="18"/>
  <c r="AH50" i="19" s="1"/>
  <c r="AF49" i="18"/>
  <c r="AG50" i="19" s="1"/>
  <c r="AE49" i="18"/>
  <c r="AF50" i="19" s="1"/>
  <c r="AD49" i="18"/>
  <c r="AE50" i="19" s="1"/>
  <c r="AC49" i="18"/>
  <c r="AD50" i="19" s="1"/>
  <c r="AB49" i="18"/>
  <c r="AC50" i="19" s="1"/>
  <c r="AA49" i="18"/>
  <c r="AB50" i="19" s="1"/>
  <c r="Z49" i="18"/>
  <c r="AA50" i="19" s="1"/>
  <c r="Y49" i="18"/>
  <c r="Z50" i="19" s="1"/>
  <c r="X49" i="18"/>
  <c r="Y50" i="19" s="1"/>
  <c r="W49" i="18"/>
  <c r="X50" i="19" s="1"/>
  <c r="V49" i="18"/>
  <c r="W50" i="19" s="1"/>
  <c r="U49" i="18"/>
  <c r="V50" i="19" s="1"/>
  <c r="T49" i="18"/>
  <c r="U50" i="19" s="1"/>
  <c r="S49" i="18"/>
  <c r="T50" i="19" s="1"/>
  <c r="R49" i="18"/>
  <c r="S50" i="19" s="1"/>
  <c r="Q49" i="18"/>
  <c r="R50" i="19" s="1"/>
  <c r="P49" i="18"/>
  <c r="Q50" i="19" s="1"/>
  <c r="O49" i="18"/>
  <c r="P50" i="19" s="1"/>
  <c r="N49" i="18"/>
  <c r="O50" i="19" s="1"/>
  <c r="M49" i="18"/>
  <c r="N50" i="19" s="1"/>
  <c r="L49" i="18"/>
  <c r="M50" i="19" s="1"/>
  <c r="K49" i="18"/>
  <c r="L50" i="19" s="1"/>
  <c r="J49" i="18"/>
  <c r="K50" i="19" s="1"/>
  <c r="I49" i="18"/>
  <c r="J50" i="19" s="1"/>
  <c r="H49" i="18"/>
  <c r="I50" i="19" s="1"/>
  <c r="G49" i="18"/>
  <c r="H50" i="19" s="1"/>
  <c r="F49" i="18"/>
  <c r="G50" i="19" s="1"/>
  <c r="E49" i="18"/>
  <c r="F50" i="19" s="1"/>
  <c r="D49" i="18"/>
  <c r="E50" i="19" s="1"/>
  <c r="C49" i="18"/>
  <c r="D50" i="19" s="1"/>
  <c r="B49" i="18"/>
  <c r="A49" i="18"/>
  <c r="AX48" i="18"/>
  <c r="AW48" i="18"/>
  <c r="AX49" i="19" s="1"/>
  <c r="AV48" i="18"/>
  <c r="AW49" i="19" s="1"/>
  <c r="AU48" i="18"/>
  <c r="AV49" i="19" s="1"/>
  <c r="AT48" i="18"/>
  <c r="AU49" i="19" s="1"/>
  <c r="AS48" i="18"/>
  <c r="AT49" i="19" s="1"/>
  <c r="AR48" i="18"/>
  <c r="AS49" i="19" s="1"/>
  <c r="AQ48" i="18"/>
  <c r="AR49" i="19" s="1"/>
  <c r="AP48" i="18"/>
  <c r="AQ49" i="19" s="1"/>
  <c r="AO48" i="18"/>
  <c r="AP49" i="19" s="1"/>
  <c r="AN48" i="18"/>
  <c r="AO49" i="19" s="1"/>
  <c r="AM48" i="18"/>
  <c r="AN49" i="19" s="1"/>
  <c r="AL48" i="18"/>
  <c r="AM49" i="19" s="1"/>
  <c r="AK48" i="18"/>
  <c r="AL49" i="19" s="1"/>
  <c r="AJ48" i="18"/>
  <c r="AK49" i="19" s="1"/>
  <c r="AI48" i="18"/>
  <c r="AJ49" i="19" s="1"/>
  <c r="AH48" i="18"/>
  <c r="AI49" i="19" s="1"/>
  <c r="AG48" i="18"/>
  <c r="AH49" i="19" s="1"/>
  <c r="AF48" i="18"/>
  <c r="AG49" i="19" s="1"/>
  <c r="AE48" i="18"/>
  <c r="AF49" i="19" s="1"/>
  <c r="AD48" i="18"/>
  <c r="AE49" i="19" s="1"/>
  <c r="AC48" i="18"/>
  <c r="AD49" i="19" s="1"/>
  <c r="AB48" i="18"/>
  <c r="AC49" i="19" s="1"/>
  <c r="AA48" i="18"/>
  <c r="AB49" i="19" s="1"/>
  <c r="Z48" i="18"/>
  <c r="AA49" i="19" s="1"/>
  <c r="Y48" i="18"/>
  <c r="Z49" i="19" s="1"/>
  <c r="X48" i="18"/>
  <c r="Y49" i="19" s="1"/>
  <c r="W48" i="18"/>
  <c r="X49" i="19" s="1"/>
  <c r="V48" i="18"/>
  <c r="W49" i="19" s="1"/>
  <c r="U48" i="18"/>
  <c r="V49" i="19" s="1"/>
  <c r="T48" i="18"/>
  <c r="U49" i="19" s="1"/>
  <c r="S48" i="18"/>
  <c r="T49" i="19" s="1"/>
  <c r="R48" i="18"/>
  <c r="S49" i="19" s="1"/>
  <c r="Q48" i="18"/>
  <c r="R49" i="19" s="1"/>
  <c r="P48" i="18"/>
  <c r="Q49" i="19" s="1"/>
  <c r="O48" i="18"/>
  <c r="P49" i="19" s="1"/>
  <c r="N48" i="18"/>
  <c r="O49" i="19" s="1"/>
  <c r="M48" i="18"/>
  <c r="N49" i="19" s="1"/>
  <c r="L48" i="18"/>
  <c r="M49" i="19" s="1"/>
  <c r="K48" i="18"/>
  <c r="L49" i="19" s="1"/>
  <c r="J48" i="18"/>
  <c r="K49" i="19" s="1"/>
  <c r="I48" i="18"/>
  <c r="J49" i="19" s="1"/>
  <c r="H48" i="18"/>
  <c r="I49" i="19" s="1"/>
  <c r="G48" i="18"/>
  <c r="H49" i="19" s="1"/>
  <c r="F48" i="18"/>
  <c r="G49" i="19" s="1"/>
  <c r="E48" i="18"/>
  <c r="F49" i="19" s="1"/>
  <c r="D48" i="18"/>
  <c r="E49" i="19" s="1"/>
  <c r="C48" i="18"/>
  <c r="D49" i="19" s="1"/>
  <c r="B48" i="18"/>
  <c r="A48" i="18"/>
  <c r="AX47" i="18"/>
  <c r="AW47" i="18"/>
  <c r="AX48" i="19" s="1"/>
  <c r="AV47" i="18"/>
  <c r="AW48" i="19" s="1"/>
  <c r="AU47" i="18"/>
  <c r="AV48" i="19" s="1"/>
  <c r="AT47" i="18"/>
  <c r="AU48" i="19" s="1"/>
  <c r="AS47" i="18"/>
  <c r="AT48" i="19" s="1"/>
  <c r="AR47" i="18"/>
  <c r="AS48" i="19" s="1"/>
  <c r="AQ47" i="18"/>
  <c r="AR48" i="19" s="1"/>
  <c r="AP47" i="18"/>
  <c r="AQ48" i="19" s="1"/>
  <c r="AO47" i="18"/>
  <c r="AP48" i="19" s="1"/>
  <c r="AN47" i="18"/>
  <c r="AO48" i="19" s="1"/>
  <c r="AM47" i="18"/>
  <c r="AN48" i="19" s="1"/>
  <c r="AL47" i="18"/>
  <c r="AM48" i="19" s="1"/>
  <c r="AK47" i="18"/>
  <c r="AL48" i="19" s="1"/>
  <c r="AJ47" i="18"/>
  <c r="AK48" i="19" s="1"/>
  <c r="AI47" i="18"/>
  <c r="AJ48" i="19" s="1"/>
  <c r="AH47" i="18"/>
  <c r="AI48" i="19" s="1"/>
  <c r="AG47" i="18"/>
  <c r="AH48" i="19" s="1"/>
  <c r="AF47" i="18"/>
  <c r="AG48" i="19" s="1"/>
  <c r="AE47" i="18"/>
  <c r="AF48" i="19" s="1"/>
  <c r="AD47" i="18"/>
  <c r="AE48" i="19" s="1"/>
  <c r="AC47" i="18"/>
  <c r="AD48" i="19" s="1"/>
  <c r="AB47" i="18"/>
  <c r="AC48" i="19" s="1"/>
  <c r="AA47" i="18"/>
  <c r="AB48" i="19" s="1"/>
  <c r="Z47" i="18"/>
  <c r="AA48" i="19" s="1"/>
  <c r="Y47" i="18"/>
  <c r="Z48" i="19" s="1"/>
  <c r="X47" i="18"/>
  <c r="Y48" i="19" s="1"/>
  <c r="W47" i="18"/>
  <c r="X48" i="19" s="1"/>
  <c r="V47" i="18"/>
  <c r="W48" i="19" s="1"/>
  <c r="U47" i="18"/>
  <c r="V48" i="19" s="1"/>
  <c r="T47" i="18"/>
  <c r="U48" i="19" s="1"/>
  <c r="S47" i="18"/>
  <c r="T48" i="19" s="1"/>
  <c r="R47" i="18"/>
  <c r="S48" i="19" s="1"/>
  <c r="Q47" i="18"/>
  <c r="R48" i="19" s="1"/>
  <c r="P47" i="18"/>
  <c r="Q48" i="19" s="1"/>
  <c r="O47" i="18"/>
  <c r="P48" i="19" s="1"/>
  <c r="N47" i="18"/>
  <c r="O48" i="19" s="1"/>
  <c r="M47" i="18"/>
  <c r="N48" i="19" s="1"/>
  <c r="L47" i="18"/>
  <c r="M48" i="19" s="1"/>
  <c r="K47" i="18"/>
  <c r="L48" i="19" s="1"/>
  <c r="J47" i="18"/>
  <c r="K48" i="19" s="1"/>
  <c r="I47" i="18"/>
  <c r="J48" i="19" s="1"/>
  <c r="H47" i="18"/>
  <c r="I48" i="19" s="1"/>
  <c r="G47" i="18"/>
  <c r="H48" i="19" s="1"/>
  <c r="F47" i="18"/>
  <c r="G48" i="19" s="1"/>
  <c r="E47" i="18"/>
  <c r="F48" i="19" s="1"/>
  <c r="D47" i="18"/>
  <c r="E48" i="19" s="1"/>
  <c r="C47" i="18"/>
  <c r="D48" i="19" s="1"/>
  <c r="B47" i="18"/>
  <c r="A47" i="18"/>
  <c r="AX46" i="18"/>
  <c r="AW46" i="18"/>
  <c r="AX47" i="19" s="1"/>
  <c r="AV46" i="18"/>
  <c r="AW47" i="19" s="1"/>
  <c r="AU46" i="18"/>
  <c r="AV47" i="19" s="1"/>
  <c r="AT46" i="18"/>
  <c r="AU47" i="19" s="1"/>
  <c r="AS46" i="18"/>
  <c r="AT47" i="19" s="1"/>
  <c r="AR46" i="18"/>
  <c r="AS47" i="19" s="1"/>
  <c r="AQ46" i="18"/>
  <c r="AR47" i="19" s="1"/>
  <c r="AP46" i="18"/>
  <c r="AQ47" i="19" s="1"/>
  <c r="AO46" i="18"/>
  <c r="AP47" i="19" s="1"/>
  <c r="AN46" i="18"/>
  <c r="AO47" i="19" s="1"/>
  <c r="AM46" i="18"/>
  <c r="AN47" i="19" s="1"/>
  <c r="AL46" i="18"/>
  <c r="AM47" i="19" s="1"/>
  <c r="AK46" i="18"/>
  <c r="AL47" i="19" s="1"/>
  <c r="AJ46" i="18"/>
  <c r="AK47" i="19" s="1"/>
  <c r="AI46" i="18"/>
  <c r="AJ47" i="19" s="1"/>
  <c r="AH46" i="18"/>
  <c r="AI47" i="19" s="1"/>
  <c r="AG46" i="18"/>
  <c r="AH47" i="19" s="1"/>
  <c r="AF46" i="18"/>
  <c r="AG47" i="19" s="1"/>
  <c r="AE46" i="18"/>
  <c r="AF47" i="19" s="1"/>
  <c r="AD46" i="18"/>
  <c r="AE47" i="19" s="1"/>
  <c r="AC46" i="18"/>
  <c r="AD47" i="19" s="1"/>
  <c r="AB46" i="18"/>
  <c r="AC47" i="19" s="1"/>
  <c r="AA46" i="18"/>
  <c r="AB47" i="19" s="1"/>
  <c r="Z46" i="18"/>
  <c r="AA47" i="19" s="1"/>
  <c r="Y46" i="18"/>
  <c r="Z47" i="19" s="1"/>
  <c r="X46" i="18"/>
  <c r="Y47" i="19" s="1"/>
  <c r="W46" i="18"/>
  <c r="X47" i="19" s="1"/>
  <c r="V46" i="18"/>
  <c r="W47" i="19" s="1"/>
  <c r="U46" i="18"/>
  <c r="V47" i="19" s="1"/>
  <c r="T46" i="18"/>
  <c r="U47" i="19" s="1"/>
  <c r="S46" i="18"/>
  <c r="T47" i="19" s="1"/>
  <c r="R46" i="18"/>
  <c r="S47" i="19" s="1"/>
  <c r="Q46" i="18"/>
  <c r="R47" i="19" s="1"/>
  <c r="P46" i="18"/>
  <c r="Q47" i="19" s="1"/>
  <c r="O46" i="18"/>
  <c r="P47" i="19" s="1"/>
  <c r="N46" i="18"/>
  <c r="O47" i="19" s="1"/>
  <c r="M46" i="18"/>
  <c r="N47" i="19" s="1"/>
  <c r="L46" i="18"/>
  <c r="M47" i="19" s="1"/>
  <c r="K46" i="18"/>
  <c r="L47" i="19" s="1"/>
  <c r="J46" i="18"/>
  <c r="K47" i="19" s="1"/>
  <c r="I46" i="18"/>
  <c r="J47" i="19" s="1"/>
  <c r="H46" i="18"/>
  <c r="I47" i="19" s="1"/>
  <c r="G46" i="18"/>
  <c r="H47" i="19" s="1"/>
  <c r="F46" i="18"/>
  <c r="G47" i="19" s="1"/>
  <c r="E46" i="18"/>
  <c r="F47" i="19" s="1"/>
  <c r="D46" i="18"/>
  <c r="E47" i="19" s="1"/>
  <c r="C46" i="18"/>
  <c r="D47" i="19" s="1"/>
  <c r="B46" i="18"/>
  <c r="A46" i="18"/>
  <c r="AX45" i="18"/>
  <c r="AW45" i="18"/>
  <c r="AX46" i="19" s="1"/>
  <c r="AV45" i="18"/>
  <c r="AW46" i="19" s="1"/>
  <c r="AU45" i="18"/>
  <c r="AV46" i="19" s="1"/>
  <c r="AT45" i="18"/>
  <c r="AU46" i="19" s="1"/>
  <c r="AS45" i="18"/>
  <c r="AT46" i="19" s="1"/>
  <c r="AR45" i="18"/>
  <c r="AS46" i="19" s="1"/>
  <c r="AQ45" i="18"/>
  <c r="AR46" i="19" s="1"/>
  <c r="AP45" i="18"/>
  <c r="AQ46" i="19" s="1"/>
  <c r="AO45" i="18"/>
  <c r="AP46" i="19" s="1"/>
  <c r="AN45" i="18"/>
  <c r="AO46" i="19" s="1"/>
  <c r="AM45" i="18"/>
  <c r="AN46" i="19" s="1"/>
  <c r="AL45" i="18"/>
  <c r="AM46" i="19" s="1"/>
  <c r="AK45" i="18"/>
  <c r="AL46" i="19" s="1"/>
  <c r="AJ45" i="18"/>
  <c r="AK46" i="19" s="1"/>
  <c r="AI45" i="18"/>
  <c r="AJ46" i="19" s="1"/>
  <c r="AH45" i="18"/>
  <c r="AI46" i="19" s="1"/>
  <c r="AG45" i="18"/>
  <c r="AH46" i="19" s="1"/>
  <c r="AF45" i="18"/>
  <c r="AG46" i="19" s="1"/>
  <c r="AE45" i="18"/>
  <c r="AF46" i="19" s="1"/>
  <c r="AD45" i="18"/>
  <c r="AE46" i="19" s="1"/>
  <c r="AC45" i="18"/>
  <c r="AD46" i="19" s="1"/>
  <c r="AB45" i="18"/>
  <c r="AC46" i="19" s="1"/>
  <c r="AA45" i="18"/>
  <c r="AB46" i="19" s="1"/>
  <c r="Z45" i="18"/>
  <c r="AA46" i="19" s="1"/>
  <c r="Y45" i="18"/>
  <c r="Z46" i="19" s="1"/>
  <c r="X45" i="18"/>
  <c r="Y46" i="19" s="1"/>
  <c r="W45" i="18"/>
  <c r="X46" i="19" s="1"/>
  <c r="V45" i="18"/>
  <c r="W46" i="19" s="1"/>
  <c r="U45" i="18"/>
  <c r="V46" i="19" s="1"/>
  <c r="T45" i="18"/>
  <c r="U46" i="19" s="1"/>
  <c r="S45" i="18"/>
  <c r="T46" i="19" s="1"/>
  <c r="R45" i="18"/>
  <c r="S46" i="19" s="1"/>
  <c r="Q45" i="18"/>
  <c r="R46" i="19" s="1"/>
  <c r="P45" i="18"/>
  <c r="Q46" i="19" s="1"/>
  <c r="O45" i="18"/>
  <c r="P46" i="19" s="1"/>
  <c r="N45" i="18"/>
  <c r="O46" i="19" s="1"/>
  <c r="M45" i="18"/>
  <c r="N46" i="19" s="1"/>
  <c r="L45" i="18"/>
  <c r="M46" i="19" s="1"/>
  <c r="K45" i="18"/>
  <c r="L46" i="19" s="1"/>
  <c r="J45" i="18"/>
  <c r="K46" i="19" s="1"/>
  <c r="I45" i="18"/>
  <c r="J46" i="19" s="1"/>
  <c r="H45" i="18"/>
  <c r="I46" i="19" s="1"/>
  <c r="G45" i="18"/>
  <c r="H46" i="19" s="1"/>
  <c r="F45" i="18"/>
  <c r="G46" i="19" s="1"/>
  <c r="E45" i="18"/>
  <c r="F46" i="19" s="1"/>
  <c r="D45" i="18"/>
  <c r="E46" i="19" s="1"/>
  <c r="C45" i="18"/>
  <c r="D46" i="19" s="1"/>
  <c r="B45" i="18"/>
  <c r="AQ3" i="18" s="1"/>
  <c r="A45" i="18"/>
  <c r="AX44" i="18"/>
  <c r="AW44" i="18"/>
  <c r="AX45" i="19" s="1"/>
  <c r="AV44" i="18"/>
  <c r="AW45" i="19" s="1"/>
  <c r="AU44" i="18"/>
  <c r="AV45" i="19" s="1"/>
  <c r="AT44" i="18"/>
  <c r="AU45" i="19" s="1"/>
  <c r="AS44" i="18"/>
  <c r="AT45" i="19" s="1"/>
  <c r="AR44" i="18"/>
  <c r="AS45" i="19" s="1"/>
  <c r="AQ44" i="18"/>
  <c r="AR45" i="19" s="1"/>
  <c r="AP44" i="18"/>
  <c r="AQ45" i="19" s="1"/>
  <c r="AO44" i="18"/>
  <c r="AP45" i="19" s="1"/>
  <c r="AN44" i="18"/>
  <c r="AO45" i="19" s="1"/>
  <c r="AM44" i="18"/>
  <c r="AN45" i="19" s="1"/>
  <c r="AL44" i="18"/>
  <c r="AM45" i="19" s="1"/>
  <c r="AK44" i="18"/>
  <c r="AL45" i="19" s="1"/>
  <c r="AJ44" i="18"/>
  <c r="AK45" i="19" s="1"/>
  <c r="AI44" i="18"/>
  <c r="AJ45" i="19" s="1"/>
  <c r="AH44" i="18"/>
  <c r="AI45" i="19" s="1"/>
  <c r="AG44" i="18"/>
  <c r="AH45" i="19" s="1"/>
  <c r="AF44" i="18"/>
  <c r="AG45" i="19" s="1"/>
  <c r="AE44" i="18"/>
  <c r="AF45" i="19" s="1"/>
  <c r="AD44" i="18"/>
  <c r="AE45" i="19" s="1"/>
  <c r="AC44" i="18"/>
  <c r="AD45" i="19" s="1"/>
  <c r="AB44" i="18"/>
  <c r="AC45" i="19" s="1"/>
  <c r="AA44" i="18"/>
  <c r="AB45" i="19" s="1"/>
  <c r="Z44" i="18"/>
  <c r="AA45" i="19" s="1"/>
  <c r="Y44" i="18"/>
  <c r="Z45" i="19" s="1"/>
  <c r="X44" i="18"/>
  <c r="Y45" i="19" s="1"/>
  <c r="W44" i="18"/>
  <c r="X45" i="19" s="1"/>
  <c r="V44" i="18"/>
  <c r="W45" i="19" s="1"/>
  <c r="U44" i="18"/>
  <c r="V45" i="19" s="1"/>
  <c r="T44" i="18"/>
  <c r="U45" i="19" s="1"/>
  <c r="S44" i="18"/>
  <c r="T45" i="19" s="1"/>
  <c r="R44" i="18"/>
  <c r="S45" i="19" s="1"/>
  <c r="Q44" i="18"/>
  <c r="R45" i="19" s="1"/>
  <c r="P44" i="18"/>
  <c r="Q45" i="19" s="1"/>
  <c r="O44" i="18"/>
  <c r="P45" i="19" s="1"/>
  <c r="N44" i="18"/>
  <c r="O45" i="19" s="1"/>
  <c r="M44" i="18"/>
  <c r="N45" i="19" s="1"/>
  <c r="L44" i="18"/>
  <c r="M45" i="19" s="1"/>
  <c r="K44" i="18"/>
  <c r="L45" i="19" s="1"/>
  <c r="J44" i="18"/>
  <c r="K45" i="19" s="1"/>
  <c r="I44" i="18"/>
  <c r="J45" i="19" s="1"/>
  <c r="H44" i="18"/>
  <c r="I45" i="19" s="1"/>
  <c r="G44" i="18"/>
  <c r="H45" i="19" s="1"/>
  <c r="F44" i="18"/>
  <c r="G45" i="19" s="1"/>
  <c r="E44" i="18"/>
  <c r="F45" i="19" s="1"/>
  <c r="D44" i="18"/>
  <c r="E45" i="19" s="1"/>
  <c r="C44" i="18"/>
  <c r="D45" i="19" s="1"/>
  <c r="B44" i="18"/>
  <c r="A44" i="18"/>
  <c r="AX43" i="18"/>
  <c r="AW43" i="18"/>
  <c r="AX44" i="19" s="1"/>
  <c r="AV43" i="18"/>
  <c r="AW44" i="19" s="1"/>
  <c r="AU43" i="18"/>
  <c r="AV44" i="19" s="1"/>
  <c r="AT43" i="18"/>
  <c r="AU44" i="19" s="1"/>
  <c r="AS43" i="18"/>
  <c r="AT44" i="19" s="1"/>
  <c r="AR43" i="18"/>
  <c r="AS44" i="19" s="1"/>
  <c r="AQ43" i="18"/>
  <c r="AR44" i="19" s="1"/>
  <c r="AP43" i="18"/>
  <c r="AQ44" i="19" s="1"/>
  <c r="AO43" i="18"/>
  <c r="AP44" i="19" s="1"/>
  <c r="AN43" i="18"/>
  <c r="AO44" i="19" s="1"/>
  <c r="AM43" i="18"/>
  <c r="AN44" i="19" s="1"/>
  <c r="AL43" i="18"/>
  <c r="AM44" i="19" s="1"/>
  <c r="AK43" i="18"/>
  <c r="AL44" i="19" s="1"/>
  <c r="AJ43" i="18"/>
  <c r="AK44" i="19" s="1"/>
  <c r="AI43" i="18"/>
  <c r="AJ44" i="19" s="1"/>
  <c r="AH43" i="18"/>
  <c r="AI44" i="19" s="1"/>
  <c r="AG43" i="18"/>
  <c r="AH44" i="19" s="1"/>
  <c r="AF43" i="18"/>
  <c r="AG44" i="19" s="1"/>
  <c r="AE43" i="18"/>
  <c r="AF44" i="19" s="1"/>
  <c r="AD43" i="18"/>
  <c r="AE44" i="19" s="1"/>
  <c r="AC43" i="18"/>
  <c r="AD44" i="19" s="1"/>
  <c r="AB43" i="18"/>
  <c r="AC44" i="19" s="1"/>
  <c r="AA43" i="18"/>
  <c r="AB44" i="19" s="1"/>
  <c r="Z43" i="18"/>
  <c r="AA44" i="19" s="1"/>
  <c r="Y43" i="18"/>
  <c r="Z44" i="19" s="1"/>
  <c r="X43" i="18"/>
  <c r="Y44" i="19" s="1"/>
  <c r="W43" i="18"/>
  <c r="X44" i="19" s="1"/>
  <c r="V43" i="18"/>
  <c r="W44" i="19" s="1"/>
  <c r="U43" i="18"/>
  <c r="V44" i="19" s="1"/>
  <c r="T43" i="18"/>
  <c r="U44" i="19" s="1"/>
  <c r="S43" i="18"/>
  <c r="T44" i="19" s="1"/>
  <c r="R43" i="18"/>
  <c r="S44" i="19" s="1"/>
  <c r="Q43" i="18"/>
  <c r="R44" i="19" s="1"/>
  <c r="P43" i="18"/>
  <c r="Q44" i="19" s="1"/>
  <c r="O43" i="18"/>
  <c r="P44" i="19" s="1"/>
  <c r="N43" i="18"/>
  <c r="O44" i="19" s="1"/>
  <c r="M43" i="18"/>
  <c r="N44" i="19" s="1"/>
  <c r="L43" i="18"/>
  <c r="M44" i="19" s="1"/>
  <c r="K43" i="18"/>
  <c r="L44" i="19" s="1"/>
  <c r="J43" i="18"/>
  <c r="K44" i="19" s="1"/>
  <c r="I43" i="18"/>
  <c r="J44" i="19" s="1"/>
  <c r="H43" i="18"/>
  <c r="I44" i="19" s="1"/>
  <c r="G43" i="18"/>
  <c r="H44" i="19" s="1"/>
  <c r="F43" i="18"/>
  <c r="G44" i="19" s="1"/>
  <c r="E43" i="18"/>
  <c r="F44" i="19" s="1"/>
  <c r="D43" i="18"/>
  <c r="E44" i="19" s="1"/>
  <c r="C43" i="18"/>
  <c r="D44" i="19" s="1"/>
  <c r="B43" i="18"/>
  <c r="AO3" i="18" s="1"/>
  <c r="A43" i="18"/>
  <c r="AX42" i="18"/>
  <c r="AW42" i="18"/>
  <c r="AX43" i="19" s="1"/>
  <c r="AV42" i="18"/>
  <c r="AW43" i="19" s="1"/>
  <c r="AU42" i="18"/>
  <c r="AV43" i="19" s="1"/>
  <c r="AT42" i="18"/>
  <c r="AU43" i="19" s="1"/>
  <c r="AS42" i="18"/>
  <c r="AT43" i="19" s="1"/>
  <c r="AR42" i="18"/>
  <c r="AS43" i="19" s="1"/>
  <c r="AQ42" i="18"/>
  <c r="AR43" i="19" s="1"/>
  <c r="AP42" i="18"/>
  <c r="AQ43" i="19" s="1"/>
  <c r="AO42" i="18"/>
  <c r="AP43" i="19" s="1"/>
  <c r="AN42" i="18"/>
  <c r="AO43" i="19" s="1"/>
  <c r="AM42" i="18"/>
  <c r="AN43" i="19" s="1"/>
  <c r="AL42" i="18"/>
  <c r="AM43" i="19" s="1"/>
  <c r="AK42" i="18"/>
  <c r="AL43" i="19" s="1"/>
  <c r="AJ42" i="18"/>
  <c r="AK43" i="19" s="1"/>
  <c r="AI42" i="18"/>
  <c r="AJ43" i="19" s="1"/>
  <c r="AH42" i="18"/>
  <c r="AI43" i="19" s="1"/>
  <c r="AG42" i="18"/>
  <c r="AH43" i="19" s="1"/>
  <c r="AF42" i="18"/>
  <c r="AG43" i="19" s="1"/>
  <c r="AE42" i="18"/>
  <c r="AF43" i="19" s="1"/>
  <c r="AD42" i="18"/>
  <c r="AE43" i="19" s="1"/>
  <c r="AC42" i="18"/>
  <c r="AD43" i="19" s="1"/>
  <c r="AB42" i="18"/>
  <c r="AC43" i="19" s="1"/>
  <c r="AA42" i="18"/>
  <c r="AB43" i="19" s="1"/>
  <c r="Z42" i="18"/>
  <c r="AA43" i="19" s="1"/>
  <c r="Y42" i="18"/>
  <c r="Z43" i="19" s="1"/>
  <c r="X42" i="18"/>
  <c r="Y43" i="19" s="1"/>
  <c r="W42" i="18"/>
  <c r="X43" i="19" s="1"/>
  <c r="V42" i="18"/>
  <c r="W43" i="19" s="1"/>
  <c r="U42" i="18"/>
  <c r="V43" i="19" s="1"/>
  <c r="T42" i="18"/>
  <c r="U43" i="19" s="1"/>
  <c r="S42" i="18"/>
  <c r="T43" i="19" s="1"/>
  <c r="R42" i="18"/>
  <c r="S43" i="19" s="1"/>
  <c r="Q42" i="18"/>
  <c r="R43" i="19" s="1"/>
  <c r="P42" i="18"/>
  <c r="Q43" i="19" s="1"/>
  <c r="O42" i="18"/>
  <c r="P43" i="19" s="1"/>
  <c r="N42" i="18"/>
  <c r="O43" i="19" s="1"/>
  <c r="M42" i="18"/>
  <c r="N43" i="19" s="1"/>
  <c r="L42" i="18"/>
  <c r="M43" i="19" s="1"/>
  <c r="K42" i="18"/>
  <c r="L43" i="19" s="1"/>
  <c r="J42" i="18"/>
  <c r="K43" i="19" s="1"/>
  <c r="I42" i="18"/>
  <c r="J43" i="19" s="1"/>
  <c r="H42" i="18"/>
  <c r="I43" i="19" s="1"/>
  <c r="G42" i="18"/>
  <c r="H43" i="19" s="1"/>
  <c r="F42" i="18"/>
  <c r="G43" i="19" s="1"/>
  <c r="E42" i="18"/>
  <c r="F43" i="19" s="1"/>
  <c r="D42" i="18"/>
  <c r="E43" i="19" s="1"/>
  <c r="C42" i="18"/>
  <c r="D43" i="19" s="1"/>
  <c r="B42" i="18"/>
  <c r="A42" i="18"/>
  <c r="AX41" i="18"/>
  <c r="AW41" i="18"/>
  <c r="AX42" i="19" s="1"/>
  <c r="AV41" i="18"/>
  <c r="AW42" i="19" s="1"/>
  <c r="AU41" i="18"/>
  <c r="AV42" i="19" s="1"/>
  <c r="AT41" i="18"/>
  <c r="AU42" i="19" s="1"/>
  <c r="AS41" i="18"/>
  <c r="AT42" i="19" s="1"/>
  <c r="AR41" i="18"/>
  <c r="AS42" i="19" s="1"/>
  <c r="AQ41" i="18"/>
  <c r="AR42" i="19" s="1"/>
  <c r="AP41" i="18"/>
  <c r="AQ42" i="19" s="1"/>
  <c r="AO41" i="18"/>
  <c r="AP42" i="19" s="1"/>
  <c r="AN41" i="18"/>
  <c r="AO42" i="19" s="1"/>
  <c r="AM41" i="18"/>
  <c r="AN42" i="19" s="1"/>
  <c r="AL41" i="18"/>
  <c r="AM42" i="19" s="1"/>
  <c r="AK41" i="18"/>
  <c r="AL42" i="19" s="1"/>
  <c r="AJ41" i="18"/>
  <c r="AK42" i="19" s="1"/>
  <c r="AI41" i="18"/>
  <c r="AJ42" i="19" s="1"/>
  <c r="AH41" i="18"/>
  <c r="AI42" i="19" s="1"/>
  <c r="AG41" i="18"/>
  <c r="AH42" i="19" s="1"/>
  <c r="AF41" i="18"/>
  <c r="AG42" i="19" s="1"/>
  <c r="AE41" i="18"/>
  <c r="AF42" i="19" s="1"/>
  <c r="AD41" i="18"/>
  <c r="AE42" i="19" s="1"/>
  <c r="AC41" i="18"/>
  <c r="AD42" i="19" s="1"/>
  <c r="AB41" i="18"/>
  <c r="AC42" i="19" s="1"/>
  <c r="AA41" i="18"/>
  <c r="AB42" i="19" s="1"/>
  <c r="Z41" i="18"/>
  <c r="AA42" i="19" s="1"/>
  <c r="Y41" i="18"/>
  <c r="Z42" i="19" s="1"/>
  <c r="X41" i="18"/>
  <c r="Y42" i="19" s="1"/>
  <c r="W41" i="18"/>
  <c r="X42" i="19" s="1"/>
  <c r="V41" i="18"/>
  <c r="W42" i="19" s="1"/>
  <c r="U41" i="18"/>
  <c r="V42" i="19" s="1"/>
  <c r="T41" i="18"/>
  <c r="U42" i="19" s="1"/>
  <c r="S41" i="18"/>
  <c r="T42" i="19" s="1"/>
  <c r="R41" i="18"/>
  <c r="S42" i="19" s="1"/>
  <c r="Q41" i="18"/>
  <c r="R42" i="19" s="1"/>
  <c r="P41" i="18"/>
  <c r="Q42" i="19" s="1"/>
  <c r="O41" i="18"/>
  <c r="P42" i="19" s="1"/>
  <c r="N41" i="18"/>
  <c r="O42" i="19" s="1"/>
  <c r="M41" i="18"/>
  <c r="N42" i="19" s="1"/>
  <c r="L41" i="18"/>
  <c r="M42" i="19" s="1"/>
  <c r="K41" i="18"/>
  <c r="L42" i="19" s="1"/>
  <c r="J41" i="18"/>
  <c r="K42" i="19" s="1"/>
  <c r="I41" i="18"/>
  <c r="J42" i="19" s="1"/>
  <c r="H41" i="18"/>
  <c r="I42" i="19" s="1"/>
  <c r="G41" i="18"/>
  <c r="H42" i="19" s="1"/>
  <c r="F41" i="18"/>
  <c r="G42" i="19" s="1"/>
  <c r="E41" i="18"/>
  <c r="F42" i="19" s="1"/>
  <c r="D41" i="18"/>
  <c r="E42" i="19" s="1"/>
  <c r="C41" i="18"/>
  <c r="D42" i="19" s="1"/>
  <c r="B41" i="18"/>
  <c r="AM3" i="18" s="1"/>
  <c r="A41" i="18"/>
  <c r="AX40" i="18"/>
  <c r="AW40" i="18"/>
  <c r="AX41" i="19" s="1"/>
  <c r="AV40" i="18"/>
  <c r="AW41" i="19" s="1"/>
  <c r="AU40" i="18"/>
  <c r="AV41" i="19" s="1"/>
  <c r="AT40" i="18"/>
  <c r="AU41" i="19" s="1"/>
  <c r="AS40" i="18"/>
  <c r="AT41" i="19" s="1"/>
  <c r="AR40" i="18"/>
  <c r="AS41" i="19" s="1"/>
  <c r="AQ40" i="18"/>
  <c r="AR41" i="19" s="1"/>
  <c r="AP40" i="18"/>
  <c r="AQ41" i="19" s="1"/>
  <c r="AO40" i="18"/>
  <c r="AP41" i="19" s="1"/>
  <c r="AN40" i="18"/>
  <c r="AO41" i="19" s="1"/>
  <c r="AM40" i="18"/>
  <c r="AN41" i="19" s="1"/>
  <c r="AL40" i="18"/>
  <c r="AM41" i="19" s="1"/>
  <c r="AK40" i="18"/>
  <c r="AL41" i="19" s="1"/>
  <c r="AJ40" i="18"/>
  <c r="AK41" i="19" s="1"/>
  <c r="AI40" i="18"/>
  <c r="AJ41" i="19" s="1"/>
  <c r="AH40" i="18"/>
  <c r="AI41" i="19" s="1"/>
  <c r="AG40" i="18"/>
  <c r="AH41" i="19" s="1"/>
  <c r="AF40" i="18"/>
  <c r="AG41" i="19" s="1"/>
  <c r="AE40" i="18"/>
  <c r="AF41" i="19" s="1"/>
  <c r="AD40" i="18"/>
  <c r="AE41" i="19" s="1"/>
  <c r="AC40" i="18"/>
  <c r="AD41" i="19" s="1"/>
  <c r="AB40" i="18"/>
  <c r="AC41" i="19" s="1"/>
  <c r="AA40" i="18"/>
  <c r="AB41" i="19" s="1"/>
  <c r="Z40" i="18"/>
  <c r="AA41" i="19" s="1"/>
  <c r="Y40" i="18"/>
  <c r="Z41" i="19" s="1"/>
  <c r="X40" i="18"/>
  <c r="Y41" i="19" s="1"/>
  <c r="W40" i="18"/>
  <c r="X41" i="19" s="1"/>
  <c r="V40" i="18"/>
  <c r="W41" i="19" s="1"/>
  <c r="U40" i="18"/>
  <c r="V41" i="19" s="1"/>
  <c r="T40" i="18"/>
  <c r="U41" i="19" s="1"/>
  <c r="S40" i="18"/>
  <c r="T41" i="19" s="1"/>
  <c r="R40" i="18"/>
  <c r="S41" i="19" s="1"/>
  <c r="Q40" i="18"/>
  <c r="R41" i="19" s="1"/>
  <c r="P40" i="18"/>
  <c r="Q41" i="19" s="1"/>
  <c r="O40" i="18"/>
  <c r="P41" i="19" s="1"/>
  <c r="N40" i="18"/>
  <c r="O41" i="19" s="1"/>
  <c r="M40" i="18"/>
  <c r="N41" i="19" s="1"/>
  <c r="L40" i="18"/>
  <c r="M41" i="19" s="1"/>
  <c r="K40" i="18"/>
  <c r="L41" i="19" s="1"/>
  <c r="J40" i="18"/>
  <c r="K41" i="19" s="1"/>
  <c r="I40" i="18"/>
  <c r="J41" i="19" s="1"/>
  <c r="H40" i="18"/>
  <c r="I41" i="19" s="1"/>
  <c r="G40" i="18"/>
  <c r="H41" i="19" s="1"/>
  <c r="F40" i="18"/>
  <c r="G41" i="19" s="1"/>
  <c r="E40" i="18"/>
  <c r="F41" i="19" s="1"/>
  <c r="D40" i="18"/>
  <c r="E41" i="19" s="1"/>
  <c r="C40" i="18"/>
  <c r="D41" i="19" s="1"/>
  <c r="B40" i="18"/>
  <c r="A40" i="18"/>
  <c r="AX39" i="18"/>
  <c r="AW39" i="18"/>
  <c r="AX40" i="19" s="1"/>
  <c r="AV39" i="18"/>
  <c r="AW40" i="19" s="1"/>
  <c r="AU39" i="18"/>
  <c r="AV40" i="19" s="1"/>
  <c r="AT39" i="18"/>
  <c r="AU40" i="19" s="1"/>
  <c r="AS39" i="18"/>
  <c r="AT40" i="19" s="1"/>
  <c r="AR39" i="18"/>
  <c r="AS40" i="19" s="1"/>
  <c r="AQ39" i="18"/>
  <c r="AR40" i="19" s="1"/>
  <c r="AP39" i="18"/>
  <c r="AQ40" i="19" s="1"/>
  <c r="AO39" i="18"/>
  <c r="AP40" i="19" s="1"/>
  <c r="AN39" i="18"/>
  <c r="AO40" i="19" s="1"/>
  <c r="AM39" i="18"/>
  <c r="AN40" i="19" s="1"/>
  <c r="AL39" i="18"/>
  <c r="AM40" i="19" s="1"/>
  <c r="AK39" i="18"/>
  <c r="AL40" i="19" s="1"/>
  <c r="AJ39" i="18"/>
  <c r="AK40" i="19" s="1"/>
  <c r="AI39" i="18"/>
  <c r="AJ40" i="19" s="1"/>
  <c r="AH39" i="18"/>
  <c r="AI40" i="19" s="1"/>
  <c r="AG39" i="18"/>
  <c r="AH40" i="19" s="1"/>
  <c r="AF39" i="18"/>
  <c r="AG40" i="19" s="1"/>
  <c r="AE39" i="18"/>
  <c r="AF40" i="19" s="1"/>
  <c r="AD39" i="18"/>
  <c r="AE40" i="19" s="1"/>
  <c r="AC39" i="18"/>
  <c r="AD40" i="19" s="1"/>
  <c r="AB39" i="18"/>
  <c r="AC40" i="19" s="1"/>
  <c r="AA39" i="18"/>
  <c r="AB40" i="19" s="1"/>
  <c r="Z39" i="18"/>
  <c r="AA40" i="19" s="1"/>
  <c r="Y39" i="18"/>
  <c r="Z40" i="19" s="1"/>
  <c r="X39" i="18"/>
  <c r="Y40" i="19" s="1"/>
  <c r="W39" i="18"/>
  <c r="X40" i="19" s="1"/>
  <c r="V39" i="18"/>
  <c r="W40" i="19" s="1"/>
  <c r="U39" i="18"/>
  <c r="V40" i="19" s="1"/>
  <c r="T39" i="18"/>
  <c r="U40" i="19" s="1"/>
  <c r="S39" i="18"/>
  <c r="T40" i="19" s="1"/>
  <c r="R39" i="18"/>
  <c r="S40" i="19" s="1"/>
  <c r="Q39" i="18"/>
  <c r="R40" i="19" s="1"/>
  <c r="P39" i="18"/>
  <c r="Q40" i="19" s="1"/>
  <c r="O39" i="18"/>
  <c r="P40" i="19" s="1"/>
  <c r="N39" i="18"/>
  <c r="O40" i="19" s="1"/>
  <c r="M39" i="18"/>
  <c r="N40" i="19" s="1"/>
  <c r="L39" i="18"/>
  <c r="M40" i="19" s="1"/>
  <c r="K39" i="18"/>
  <c r="L40" i="19" s="1"/>
  <c r="J39" i="18"/>
  <c r="K40" i="19" s="1"/>
  <c r="I39" i="18"/>
  <c r="J40" i="19" s="1"/>
  <c r="H39" i="18"/>
  <c r="I40" i="19" s="1"/>
  <c r="G39" i="18"/>
  <c r="H40" i="19" s="1"/>
  <c r="F39" i="18"/>
  <c r="G40" i="19" s="1"/>
  <c r="E39" i="18"/>
  <c r="F40" i="19" s="1"/>
  <c r="D39" i="18"/>
  <c r="E40" i="19" s="1"/>
  <c r="C39" i="18"/>
  <c r="D40" i="19" s="1"/>
  <c r="B39" i="18"/>
  <c r="AK3" i="18" s="1"/>
  <c r="A39" i="18"/>
  <c r="AX38" i="18"/>
  <c r="AW38" i="18"/>
  <c r="AX39" i="19" s="1"/>
  <c r="AV38" i="18"/>
  <c r="AW39" i="19" s="1"/>
  <c r="AU38" i="18"/>
  <c r="AV39" i="19" s="1"/>
  <c r="AT38" i="18"/>
  <c r="AU39" i="19" s="1"/>
  <c r="AS38" i="18"/>
  <c r="AT39" i="19" s="1"/>
  <c r="AR38" i="18"/>
  <c r="AS39" i="19" s="1"/>
  <c r="AQ38" i="18"/>
  <c r="AR39" i="19" s="1"/>
  <c r="AP38" i="18"/>
  <c r="AQ39" i="19" s="1"/>
  <c r="AO38" i="18"/>
  <c r="AP39" i="19" s="1"/>
  <c r="AN38" i="18"/>
  <c r="AO39" i="19" s="1"/>
  <c r="AM38" i="18"/>
  <c r="AN39" i="19" s="1"/>
  <c r="AL38" i="18"/>
  <c r="AM39" i="19" s="1"/>
  <c r="AK38" i="18"/>
  <c r="AL39" i="19" s="1"/>
  <c r="AJ38" i="18"/>
  <c r="AK39" i="19" s="1"/>
  <c r="AI38" i="18"/>
  <c r="AJ39" i="19" s="1"/>
  <c r="AH38" i="18"/>
  <c r="AI39" i="19" s="1"/>
  <c r="AG38" i="18"/>
  <c r="AH39" i="19" s="1"/>
  <c r="AF38" i="18"/>
  <c r="AG39" i="19" s="1"/>
  <c r="AE38" i="18"/>
  <c r="AF39" i="19" s="1"/>
  <c r="AD38" i="18"/>
  <c r="AE39" i="19" s="1"/>
  <c r="AC38" i="18"/>
  <c r="AD39" i="19" s="1"/>
  <c r="AB38" i="18"/>
  <c r="AC39" i="19" s="1"/>
  <c r="AA38" i="18"/>
  <c r="AB39" i="19" s="1"/>
  <c r="Z38" i="18"/>
  <c r="AA39" i="19" s="1"/>
  <c r="Y38" i="18"/>
  <c r="Z39" i="19" s="1"/>
  <c r="X38" i="18"/>
  <c r="Y39" i="19" s="1"/>
  <c r="W38" i="18"/>
  <c r="X39" i="19" s="1"/>
  <c r="V38" i="18"/>
  <c r="W39" i="19" s="1"/>
  <c r="U38" i="18"/>
  <c r="V39" i="19" s="1"/>
  <c r="T38" i="18"/>
  <c r="U39" i="19" s="1"/>
  <c r="S38" i="18"/>
  <c r="T39" i="19" s="1"/>
  <c r="R38" i="18"/>
  <c r="S39" i="19" s="1"/>
  <c r="Q38" i="18"/>
  <c r="R39" i="19" s="1"/>
  <c r="P38" i="18"/>
  <c r="Q39" i="19" s="1"/>
  <c r="O38" i="18"/>
  <c r="P39" i="19" s="1"/>
  <c r="N38" i="18"/>
  <c r="O39" i="19" s="1"/>
  <c r="M38" i="18"/>
  <c r="N39" i="19" s="1"/>
  <c r="L38" i="18"/>
  <c r="M39" i="19" s="1"/>
  <c r="K38" i="18"/>
  <c r="L39" i="19" s="1"/>
  <c r="J38" i="18"/>
  <c r="K39" i="19" s="1"/>
  <c r="I38" i="18"/>
  <c r="J39" i="19" s="1"/>
  <c r="H38" i="18"/>
  <c r="I39" i="19" s="1"/>
  <c r="G38" i="18"/>
  <c r="H39" i="19" s="1"/>
  <c r="F38" i="18"/>
  <c r="G39" i="19" s="1"/>
  <c r="E38" i="18"/>
  <c r="F39" i="19" s="1"/>
  <c r="D38" i="18"/>
  <c r="E39" i="19" s="1"/>
  <c r="C38" i="18"/>
  <c r="D39" i="19" s="1"/>
  <c r="B38" i="18"/>
  <c r="A38" i="18"/>
  <c r="AX37" i="18"/>
  <c r="AW37" i="18"/>
  <c r="AX38" i="19" s="1"/>
  <c r="AV37" i="18"/>
  <c r="AW38" i="19" s="1"/>
  <c r="AU37" i="18"/>
  <c r="AV38" i="19" s="1"/>
  <c r="AT37" i="18"/>
  <c r="AU38" i="19" s="1"/>
  <c r="AS37" i="18"/>
  <c r="AT38" i="19" s="1"/>
  <c r="AR37" i="18"/>
  <c r="AS38" i="19" s="1"/>
  <c r="AQ37" i="18"/>
  <c r="AR38" i="19" s="1"/>
  <c r="AP37" i="18"/>
  <c r="AQ38" i="19" s="1"/>
  <c r="AO37" i="18"/>
  <c r="AP38" i="19" s="1"/>
  <c r="AN37" i="18"/>
  <c r="AO38" i="19" s="1"/>
  <c r="AM37" i="18"/>
  <c r="AN38" i="19" s="1"/>
  <c r="AL37" i="18"/>
  <c r="AM38" i="19" s="1"/>
  <c r="AK37" i="18"/>
  <c r="AL38" i="19" s="1"/>
  <c r="AJ37" i="18"/>
  <c r="AK38" i="19" s="1"/>
  <c r="AI37" i="18"/>
  <c r="AJ38" i="19" s="1"/>
  <c r="AH37" i="18"/>
  <c r="AI38" i="19" s="1"/>
  <c r="AG37" i="18"/>
  <c r="AH38" i="19" s="1"/>
  <c r="AF37" i="18"/>
  <c r="AG38" i="19" s="1"/>
  <c r="AE37" i="18"/>
  <c r="AF38" i="19" s="1"/>
  <c r="AD37" i="18"/>
  <c r="AE38" i="19" s="1"/>
  <c r="AC37" i="18"/>
  <c r="AD38" i="19" s="1"/>
  <c r="AB37" i="18"/>
  <c r="AC38" i="19" s="1"/>
  <c r="AA37" i="18"/>
  <c r="AB38" i="19" s="1"/>
  <c r="Z37" i="18"/>
  <c r="AA38" i="19" s="1"/>
  <c r="Y37" i="18"/>
  <c r="Z38" i="19" s="1"/>
  <c r="X37" i="18"/>
  <c r="Y38" i="19" s="1"/>
  <c r="W37" i="18"/>
  <c r="X38" i="19" s="1"/>
  <c r="V37" i="18"/>
  <c r="W38" i="19" s="1"/>
  <c r="U37" i="18"/>
  <c r="V38" i="19" s="1"/>
  <c r="T37" i="18"/>
  <c r="U38" i="19" s="1"/>
  <c r="S37" i="18"/>
  <c r="T38" i="19" s="1"/>
  <c r="R37" i="18"/>
  <c r="S38" i="19" s="1"/>
  <c r="Q37" i="18"/>
  <c r="R38" i="19" s="1"/>
  <c r="P37" i="18"/>
  <c r="Q38" i="19" s="1"/>
  <c r="O37" i="18"/>
  <c r="P38" i="19" s="1"/>
  <c r="N37" i="18"/>
  <c r="O38" i="19" s="1"/>
  <c r="M37" i="18"/>
  <c r="N38" i="19" s="1"/>
  <c r="L37" i="18"/>
  <c r="M38" i="19" s="1"/>
  <c r="K37" i="18"/>
  <c r="L38" i="19" s="1"/>
  <c r="J37" i="18"/>
  <c r="K38" i="19" s="1"/>
  <c r="I37" i="18"/>
  <c r="J38" i="19" s="1"/>
  <c r="H37" i="18"/>
  <c r="I38" i="19" s="1"/>
  <c r="G37" i="18"/>
  <c r="H38" i="19" s="1"/>
  <c r="F37" i="18"/>
  <c r="G38" i="19" s="1"/>
  <c r="E37" i="18"/>
  <c r="F38" i="19" s="1"/>
  <c r="D37" i="18"/>
  <c r="E38" i="19" s="1"/>
  <c r="C37" i="18"/>
  <c r="D38" i="19" s="1"/>
  <c r="B37" i="18"/>
  <c r="AI3" i="18" s="1"/>
  <c r="A37" i="18"/>
  <c r="AX36" i="18"/>
  <c r="AW36" i="18"/>
  <c r="AX37" i="19" s="1"/>
  <c r="AV36" i="18"/>
  <c r="AW37" i="19" s="1"/>
  <c r="AU36" i="18"/>
  <c r="AV37" i="19" s="1"/>
  <c r="AT36" i="18"/>
  <c r="AU37" i="19" s="1"/>
  <c r="AS36" i="18"/>
  <c r="AT37" i="19" s="1"/>
  <c r="AR36" i="18"/>
  <c r="AS37" i="19" s="1"/>
  <c r="AQ36" i="18"/>
  <c r="AR37" i="19" s="1"/>
  <c r="AP36" i="18"/>
  <c r="AQ37" i="19" s="1"/>
  <c r="AO36" i="18"/>
  <c r="AP37" i="19" s="1"/>
  <c r="AN36" i="18"/>
  <c r="AO37" i="19" s="1"/>
  <c r="AM36" i="18"/>
  <c r="AN37" i="19" s="1"/>
  <c r="AL36" i="18"/>
  <c r="AM37" i="19" s="1"/>
  <c r="AK36" i="18"/>
  <c r="AL37" i="19" s="1"/>
  <c r="AJ36" i="18"/>
  <c r="AK37" i="19" s="1"/>
  <c r="AI36" i="18"/>
  <c r="AJ37" i="19" s="1"/>
  <c r="AH36" i="18"/>
  <c r="AI37" i="19" s="1"/>
  <c r="AG36" i="18"/>
  <c r="AH37" i="19" s="1"/>
  <c r="AF36" i="18"/>
  <c r="AG37" i="19" s="1"/>
  <c r="AE36" i="18"/>
  <c r="AF37" i="19" s="1"/>
  <c r="AD36" i="18"/>
  <c r="AE37" i="19" s="1"/>
  <c r="AC36" i="18"/>
  <c r="AD37" i="19" s="1"/>
  <c r="AB36" i="18"/>
  <c r="AC37" i="19" s="1"/>
  <c r="AA36" i="18"/>
  <c r="AB37" i="19" s="1"/>
  <c r="Z36" i="18"/>
  <c r="AA37" i="19" s="1"/>
  <c r="Y36" i="18"/>
  <c r="Z37" i="19" s="1"/>
  <c r="X36" i="18"/>
  <c r="Y37" i="19" s="1"/>
  <c r="W36" i="18"/>
  <c r="X37" i="19" s="1"/>
  <c r="V36" i="18"/>
  <c r="W37" i="19" s="1"/>
  <c r="U36" i="18"/>
  <c r="V37" i="19" s="1"/>
  <c r="T36" i="18"/>
  <c r="U37" i="19" s="1"/>
  <c r="S36" i="18"/>
  <c r="T37" i="19" s="1"/>
  <c r="R36" i="18"/>
  <c r="S37" i="19" s="1"/>
  <c r="Q36" i="18"/>
  <c r="R37" i="19" s="1"/>
  <c r="P36" i="18"/>
  <c r="Q37" i="19" s="1"/>
  <c r="O36" i="18"/>
  <c r="P37" i="19" s="1"/>
  <c r="N36" i="18"/>
  <c r="O37" i="19" s="1"/>
  <c r="M36" i="18"/>
  <c r="N37" i="19" s="1"/>
  <c r="L36" i="18"/>
  <c r="M37" i="19" s="1"/>
  <c r="K36" i="18"/>
  <c r="L37" i="19" s="1"/>
  <c r="J36" i="18"/>
  <c r="K37" i="19" s="1"/>
  <c r="I36" i="18"/>
  <c r="J37" i="19" s="1"/>
  <c r="H36" i="18"/>
  <c r="I37" i="19" s="1"/>
  <c r="G36" i="18"/>
  <c r="H37" i="19" s="1"/>
  <c r="F36" i="18"/>
  <c r="G37" i="19" s="1"/>
  <c r="E36" i="18"/>
  <c r="F37" i="19" s="1"/>
  <c r="D36" i="18"/>
  <c r="E37" i="19" s="1"/>
  <c r="C36" i="18"/>
  <c r="D37" i="19" s="1"/>
  <c r="B36" i="18"/>
  <c r="A36" i="18"/>
  <c r="AX35" i="18"/>
  <c r="AW35" i="18"/>
  <c r="AX36" i="19" s="1"/>
  <c r="AV35" i="18"/>
  <c r="AW36" i="19" s="1"/>
  <c r="AU35" i="18"/>
  <c r="AV36" i="19" s="1"/>
  <c r="AT35" i="18"/>
  <c r="AU36" i="19" s="1"/>
  <c r="AS35" i="18"/>
  <c r="AT36" i="19" s="1"/>
  <c r="AR35" i="18"/>
  <c r="AS36" i="19" s="1"/>
  <c r="AQ35" i="18"/>
  <c r="AR36" i="19" s="1"/>
  <c r="AP35" i="18"/>
  <c r="AQ36" i="19" s="1"/>
  <c r="AO35" i="18"/>
  <c r="AP36" i="19" s="1"/>
  <c r="AN35" i="18"/>
  <c r="AO36" i="19" s="1"/>
  <c r="AM35" i="18"/>
  <c r="AN36" i="19" s="1"/>
  <c r="AL35" i="18"/>
  <c r="AM36" i="19" s="1"/>
  <c r="AK35" i="18"/>
  <c r="AL36" i="19" s="1"/>
  <c r="AJ35" i="18"/>
  <c r="AK36" i="19" s="1"/>
  <c r="AI35" i="18"/>
  <c r="AJ36" i="19" s="1"/>
  <c r="AH35" i="18"/>
  <c r="AI36" i="19" s="1"/>
  <c r="AG35" i="18"/>
  <c r="AH36" i="19" s="1"/>
  <c r="AF35" i="18"/>
  <c r="AG36" i="19" s="1"/>
  <c r="AE35" i="18"/>
  <c r="AF36" i="19" s="1"/>
  <c r="AD35" i="18"/>
  <c r="AE36" i="19" s="1"/>
  <c r="AC35" i="18"/>
  <c r="AD36" i="19" s="1"/>
  <c r="AB35" i="18"/>
  <c r="AC36" i="19" s="1"/>
  <c r="AA35" i="18"/>
  <c r="AB36" i="19" s="1"/>
  <c r="Z35" i="18"/>
  <c r="AA36" i="19" s="1"/>
  <c r="Y35" i="18"/>
  <c r="Z36" i="19" s="1"/>
  <c r="X35" i="18"/>
  <c r="Y36" i="19" s="1"/>
  <c r="W35" i="18"/>
  <c r="X36" i="19" s="1"/>
  <c r="V35" i="18"/>
  <c r="W36" i="19" s="1"/>
  <c r="U35" i="18"/>
  <c r="V36" i="19" s="1"/>
  <c r="T35" i="18"/>
  <c r="U36" i="19" s="1"/>
  <c r="S35" i="18"/>
  <c r="T36" i="19" s="1"/>
  <c r="R35" i="18"/>
  <c r="S36" i="19" s="1"/>
  <c r="Q35" i="18"/>
  <c r="R36" i="19" s="1"/>
  <c r="P35" i="18"/>
  <c r="Q36" i="19" s="1"/>
  <c r="O35" i="18"/>
  <c r="P36" i="19" s="1"/>
  <c r="N35" i="18"/>
  <c r="O36" i="19" s="1"/>
  <c r="M35" i="18"/>
  <c r="N36" i="19" s="1"/>
  <c r="L35" i="18"/>
  <c r="M36" i="19" s="1"/>
  <c r="K35" i="18"/>
  <c r="L36" i="19" s="1"/>
  <c r="J35" i="18"/>
  <c r="K36" i="19" s="1"/>
  <c r="I35" i="18"/>
  <c r="J36" i="19" s="1"/>
  <c r="H35" i="18"/>
  <c r="I36" i="19" s="1"/>
  <c r="G35" i="18"/>
  <c r="H36" i="19" s="1"/>
  <c r="F35" i="18"/>
  <c r="G36" i="19" s="1"/>
  <c r="E35" i="18"/>
  <c r="F36" i="19" s="1"/>
  <c r="D35" i="18"/>
  <c r="E36" i="19" s="1"/>
  <c r="C35" i="18"/>
  <c r="D36" i="19" s="1"/>
  <c r="B35" i="18"/>
  <c r="AG3" i="18" s="1"/>
  <c r="A35" i="18"/>
  <c r="AX34" i="18"/>
  <c r="AW34" i="18"/>
  <c r="AX35" i="19" s="1"/>
  <c r="AV34" i="18"/>
  <c r="AW35" i="19" s="1"/>
  <c r="AU34" i="18"/>
  <c r="AV35" i="19" s="1"/>
  <c r="AT34" i="18"/>
  <c r="AU35" i="19" s="1"/>
  <c r="AS34" i="18"/>
  <c r="AT35" i="19" s="1"/>
  <c r="AR34" i="18"/>
  <c r="AS35" i="19" s="1"/>
  <c r="AQ34" i="18"/>
  <c r="AR35" i="19" s="1"/>
  <c r="AP34" i="18"/>
  <c r="AQ35" i="19" s="1"/>
  <c r="AO34" i="18"/>
  <c r="AP35" i="19" s="1"/>
  <c r="AN34" i="18"/>
  <c r="AO35" i="19" s="1"/>
  <c r="AM34" i="18"/>
  <c r="AN35" i="19" s="1"/>
  <c r="AL34" i="18"/>
  <c r="AM35" i="19" s="1"/>
  <c r="AK34" i="18"/>
  <c r="AL35" i="19" s="1"/>
  <c r="AJ34" i="18"/>
  <c r="AK35" i="19" s="1"/>
  <c r="AI34" i="18"/>
  <c r="AJ35" i="19" s="1"/>
  <c r="AH34" i="18"/>
  <c r="AI35" i="19" s="1"/>
  <c r="AG34" i="18"/>
  <c r="AH35" i="19" s="1"/>
  <c r="AF34" i="18"/>
  <c r="AG35" i="19" s="1"/>
  <c r="AE34" i="18"/>
  <c r="AF35" i="19" s="1"/>
  <c r="AD34" i="18"/>
  <c r="AE35" i="19" s="1"/>
  <c r="AC34" i="18"/>
  <c r="AD35" i="19" s="1"/>
  <c r="AB34" i="18"/>
  <c r="AC35" i="19" s="1"/>
  <c r="AA34" i="18"/>
  <c r="AB35" i="19" s="1"/>
  <c r="Z34" i="18"/>
  <c r="AA35" i="19" s="1"/>
  <c r="Y34" i="18"/>
  <c r="Z35" i="19" s="1"/>
  <c r="X34" i="18"/>
  <c r="Y35" i="19" s="1"/>
  <c r="W34" i="18"/>
  <c r="X35" i="19" s="1"/>
  <c r="V34" i="18"/>
  <c r="W35" i="19" s="1"/>
  <c r="U34" i="18"/>
  <c r="V35" i="19" s="1"/>
  <c r="T34" i="18"/>
  <c r="U35" i="19" s="1"/>
  <c r="S34" i="18"/>
  <c r="T35" i="19" s="1"/>
  <c r="R34" i="18"/>
  <c r="S35" i="19" s="1"/>
  <c r="Q34" i="18"/>
  <c r="R35" i="19" s="1"/>
  <c r="P34" i="18"/>
  <c r="Q35" i="19" s="1"/>
  <c r="O34" i="18"/>
  <c r="P35" i="19" s="1"/>
  <c r="N34" i="18"/>
  <c r="O35" i="19" s="1"/>
  <c r="M34" i="18"/>
  <c r="N35" i="19" s="1"/>
  <c r="L34" i="18"/>
  <c r="M35" i="19" s="1"/>
  <c r="K34" i="18"/>
  <c r="L35" i="19" s="1"/>
  <c r="J34" i="18"/>
  <c r="K35" i="19" s="1"/>
  <c r="I34" i="18"/>
  <c r="J35" i="19" s="1"/>
  <c r="H34" i="18"/>
  <c r="I35" i="19" s="1"/>
  <c r="G34" i="18"/>
  <c r="H35" i="19" s="1"/>
  <c r="F34" i="18"/>
  <c r="G35" i="19" s="1"/>
  <c r="E34" i="18"/>
  <c r="F35" i="19" s="1"/>
  <c r="D34" i="18"/>
  <c r="E35" i="19" s="1"/>
  <c r="C34" i="18"/>
  <c r="D35" i="19" s="1"/>
  <c r="B34" i="18"/>
  <c r="A34" i="18"/>
  <c r="AX33" i="18"/>
  <c r="AW33" i="18"/>
  <c r="AX34" i="19" s="1"/>
  <c r="AV33" i="18"/>
  <c r="AW34" i="19" s="1"/>
  <c r="AU33" i="18"/>
  <c r="AV34" i="19" s="1"/>
  <c r="AT33" i="18"/>
  <c r="AU34" i="19" s="1"/>
  <c r="AS33" i="18"/>
  <c r="AT34" i="19" s="1"/>
  <c r="AR33" i="18"/>
  <c r="AS34" i="19" s="1"/>
  <c r="AQ33" i="18"/>
  <c r="AR34" i="19" s="1"/>
  <c r="AP33" i="18"/>
  <c r="AQ34" i="19" s="1"/>
  <c r="AO33" i="18"/>
  <c r="AP34" i="19" s="1"/>
  <c r="AN33" i="18"/>
  <c r="AO34" i="19" s="1"/>
  <c r="AM33" i="18"/>
  <c r="AN34" i="19" s="1"/>
  <c r="AL33" i="18"/>
  <c r="AM34" i="19" s="1"/>
  <c r="AK33" i="18"/>
  <c r="AL34" i="19" s="1"/>
  <c r="AJ33" i="18"/>
  <c r="AK34" i="19" s="1"/>
  <c r="AI33" i="18"/>
  <c r="AJ34" i="19" s="1"/>
  <c r="AH33" i="18"/>
  <c r="AI34" i="19" s="1"/>
  <c r="AG33" i="18"/>
  <c r="AH34" i="19" s="1"/>
  <c r="AF33" i="18"/>
  <c r="AG34" i="19" s="1"/>
  <c r="AE33" i="18"/>
  <c r="AF34" i="19" s="1"/>
  <c r="AD33" i="18"/>
  <c r="AE34" i="19" s="1"/>
  <c r="AC33" i="18"/>
  <c r="AD34" i="19" s="1"/>
  <c r="AB33" i="18"/>
  <c r="AC34" i="19" s="1"/>
  <c r="AA33" i="18"/>
  <c r="AB34" i="19" s="1"/>
  <c r="Z33" i="18"/>
  <c r="AA34" i="19" s="1"/>
  <c r="Y33" i="18"/>
  <c r="Z34" i="19" s="1"/>
  <c r="X33" i="18"/>
  <c r="Y34" i="19" s="1"/>
  <c r="W33" i="18"/>
  <c r="X34" i="19" s="1"/>
  <c r="V33" i="18"/>
  <c r="W34" i="19" s="1"/>
  <c r="U33" i="18"/>
  <c r="V34" i="19" s="1"/>
  <c r="T33" i="18"/>
  <c r="U34" i="19" s="1"/>
  <c r="S33" i="18"/>
  <c r="T34" i="19" s="1"/>
  <c r="R33" i="18"/>
  <c r="S34" i="19" s="1"/>
  <c r="Q33" i="18"/>
  <c r="R34" i="19" s="1"/>
  <c r="P33" i="18"/>
  <c r="Q34" i="19" s="1"/>
  <c r="O33" i="18"/>
  <c r="P34" i="19" s="1"/>
  <c r="N33" i="18"/>
  <c r="O34" i="19" s="1"/>
  <c r="M33" i="18"/>
  <c r="N34" i="19" s="1"/>
  <c r="L33" i="18"/>
  <c r="M34" i="19" s="1"/>
  <c r="K33" i="18"/>
  <c r="L34" i="19" s="1"/>
  <c r="J33" i="18"/>
  <c r="K34" i="19" s="1"/>
  <c r="I33" i="18"/>
  <c r="J34" i="19" s="1"/>
  <c r="H33" i="18"/>
  <c r="I34" i="19" s="1"/>
  <c r="G33" i="18"/>
  <c r="H34" i="19" s="1"/>
  <c r="F33" i="18"/>
  <c r="G34" i="19" s="1"/>
  <c r="E33" i="18"/>
  <c r="F34" i="19" s="1"/>
  <c r="D33" i="18"/>
  <c r="E34" i="19" s="1"/>
  <c r="C33" i="18"/>
  <c r="D34" i="19" s="1"/>
  <c r="B33" i="18"/>
  <c r="AE3" i="18" s="1"/>
  <c r="A33" i="18"/>
  <c r="AX32" i="18"/>
  <c r="AW32" i="18"/>
  <c r="AX33" i="19" s="1"/>
  <c r="AV32" i="18"/>
  <c r="AW33" i="19" s="1"/>
  <c r="AU32" i="18"/>
  <c r="AV33" i="19" s="1"/>
  <c r="AT32" i="18"/>
  <c r="AU33" i="19" s="1"/>
  <c r="AS32" i="18"/>
  <c r="AT33" i="19" s="1"/>
  <c r="AR32" i="18"/>
  <c r="AS33" i="19" s="1"/>
  <c r="AQ32" i="18"/>
  <c r="AR33" i="19" s="1"/>
  <c r="AP32" i="18"/>
  <c r="AQ33" i="19" s="1"/>
  <c r="AO32" i="18"/>
  <c r="AP33" i="19" s="1"/>
  <c r="AN32" i="18"/>
  <c r="AO33" i="19" s="1"/>
  <c r="AM32" i="18"/>
  <c r="AN33" i="19" s="1"/>
  <c r="AL32" i="18"/>
  <c r="AM33" i="19" s="1"/>
  <c r="AK32" i="18"/>
  <c r="AL33" i="19" s="1"/>
  <c r="AJ32" i="18"/>
  <c r="AK33" i="19" s="1"/>
  <c r="AI32" i="18"/>
  <c r="AJ33" i="19" s="1"/>
  <c r="AH32" i="18"/>
  <c r="AI33" i="19" s="1"/>
  <c r="AG32" i="18"/>
  <c r="AH33" i="19" s="1"/>
  <c r="AF32" i="18"/>
  <c r="AG33" i="19" s="1"/>
  <c r="AE32" i="18"/>
  <c r="AF33" i="19" s="1"/>
  <c r="AD32" i="18"/>
  <c r="AE33" i="19" s="1"/>
  <c r="AC32" i="18"/>
  <c r="AD33" i="19" s="1"/>
  <c r="AB32" i="18"/>
  <c r="AC33" i="19" s="1"/>
  <c r="AA32" i="18"/>
  <c r="AB33" i="19" s="1"/>
  <c r="Z32" i="18"/>
  <c r="AA33" i="19" s="1"/>
  <c r="Y32" i="18"/>
  <c r="Z33" i="19" s="1"/>
  <c r="X32" i="18"/>
  <c r="Y33" i="19" s="1"/>
  <c r="W32" i="18"/>
  <c r="X33" i="19" s="1"/>
  <c r="V32" i="18"/>
  <c r="W33" i="19" s="1"/>
  <c r="U32" i="18"/>
  <c r="V33" i="19" s="1"/>
  <c r="T32" i="18"/>
  <c r="U33" i="19" s="1"/>
  <c r="S32" i="18"/>
  <c r="T33" i="19" s="1"/>
  <c r="R32" i="18"/>
  <c r="S33" i="19" s="1"/>
  <c r="Q32" i="18"/>
  <c r="R33" i="19" s="1"/>
  <c r="P32" i="18"/>
  <c r="Q33" i="19" s="1"/>
  <c r="O32" i="18"/>
  <c r="P33" i="19" s="1"/>
  <c r="N32" i="18"/>
  <c r="O33" i="19" s="1"/>
  <c r="M32" i="18"/>
  <c r="N33" i="19" s="1"/>
  <c r="L32" i="18"/>
  <c r="M33" i="19" s="1"/>
  <c r="K32" i="18"/>
  <c r="L33" i="19" s="1"/>
  <c r="J32" i="18"/>
  <c r="K33" i="19" s="1"/>
  <c r="I32" i="18"/>
  <c r="J33" i="19" s="1"/>
  <c r="H32" i="18"/>
  <c r="I33" i="19" s="1"/>
  <c r="G32" i="18"/>
  <c r="H33" i="19" s="1"/>
  <c r="F32" i="18"/>
  <c r="G33" i="19" s="1"/>
  <c r="E32" i="18"/>
  <c r="F33" i="19" s="1"/>
  <c r="D32" i="18"/>
  <c r="E33" i="19" s="1"/>
  <c r="C32" i="18"/>
  <c r="D33" i="19" s="1"/>
  <c r="B32" i="18"/>
  <c r="A32" i="18"/>
  <c r="AX31" i="18"/>
  <c r="AW31" i="18"/>
  <c r="AX32" i="19" s="1"/>
  <c r="AV31" i="18"/>
  <c r="AW32" i="19" s="1"/>
  <c r="AU31" i="18"/>
  <c r="AV32" i="19" s="1"/>
  <c r="AT31" i="18"/>
  <c r="AU32" i="19" s="1"/>
  <c r="AS31" i="18"/>
  <c r="AT32" i="19" s="1"/>
  <c r="AR31" i="18"/>
  <c r="AS32" i="19" s="1"/>
  <c r="AQ31" i="18"/>
  <c r="AR32" i="19" s="1"/>
  <c r="AP31" i="18"/>
  <c r="AQ32" i="19" s="1"/>
  <c r="AO31" i="18"/>
  <c r="AP32" i="19" s="1"/>
  <c r="AN31" i="18"/>
  <c r="AO32" i="19" s="1"/>
  <c r="AM31" i="18"/>
  <c r="AN32" i="19" s="1"/>
  <c r="AL31" i="18"/>
  <c r="AM32" i="19" s="1"/>
  <c r="AK31" i="18"/>
  <c r="AL32" i="19" s="1"/>
  <c r="AJ31" i="18"/>
  <c r="AK32" i="19" s="1"/>
  <c r="AI31" i="18"/>
  <c r="AJ32" i="19" s="1"/>
  <c r="AH31" i="18"/>
  <c r="AI32" i="19" s="1"/>
  <c r="AG31" i="18"/>
  <c r="AH32" i="19" s="1"/>
  <c r="AF31" i="18"/>
  <c r="AG32" i="19" s="1"/>
  <c r="AE31" i="18"/>
  <c r="AF32" i="19" s="1"/>
  <c r="AD31" i="18"/>
  <c r="AE32" i="19" s="1"/>
  <c r="AC31" i="18"/>
  <c r="AD32" i="19" s="1"/>
  <c r="AB31" i="18"/>
  <c r="AC32" i="19" s="1"/>
  <c r="AA31" i="18"/>
  <c r="AB32" i="19" s="1"/>
  <c r="Z31" i="18"/>
  <c r="AA32" i="19" s="1"/>
  <c r="Y31" i="18"/>
  <c r="Z32" i="19" s="1"/>
  <c r="X31" i="18"/>
  <c r="Y32" i="19" s="1"/>
  <c r="W31" i="18"/>
  <c r="X32" i="19" s="1"/>
  <c r="V31" i="18"/>
  <c r="W32" i="19" s="1"/>
  <c r="U31" i="18"/>
  <c r="V32" i="19" s="1"/>
  <c r="T31" i="18"/>
  <c r="U32" i="19" s="1"/>
  <c r="S31" i="18"/>
  <c r="T32" i="19" s="1"/>
  <c r="R31" i="18"/>
  <c r="S32" i="19" s="1"/>
  <c r="Q31" i="18"/>
  <c r="R32" i="19" s="1"/>
  <c r="P31" i="18"/>
  <c r="Q32" i="19" s="1"/>
  <c r="O31" i="18"/>
  <c r="P32" i="19" s="1"/>
  <c r="N31" i="18"/>
  <c r="O32" i="19" s="1"/>
  <c r="M31" i="18"/>
  <c r="N32" i="19" s="1"/>
  <c r="L31" i="18"/>
  <c r="M32" i="19" s="1"/>
  <c r="K31" i="18"/>
  <c r="L32" i="19" s="1"/>
  <c r="J31" i="18"/>
  <c r="K32" i="19" s="1"/>
  <c r="I31" i="18"/>
  <c r="J32" i="19" s="1"/>
  <c r="H31" i="18"/>
  <c r="I32" i="19" s="1"/>
  <c r="G31" i="18"/>
  <c r="H32" i="19" s="1"/>
  <c r="F31" i="18"/>
  <c r="G32" i="19" s="1"/>
  <c r="E31" i="18"/>
  <c r="F32" i="19" s="1"/>
  <c r="D31" i="18"/>
  <c r="E32" i="19" s="1"/>
  <c r="C31" i="18"/>
  <c r="D32" i="19" s="1"/>
  <c r="B31" i="18"/>
  <c r="AC3" i="18" s="1"/>
  <c r="A31" i="18"/>
  <c r="AX30" i="18"/>
  <c r="AW30" i="18"/>
  <c r="AX31" i="19" s="1"/>
  <c r="AV30" i="18"/>
  <c r="AW31" i="19" s="1"/>
  <c r="AU30" i="18"/>
  <c r="AV31" i="19" s="1"/>
  <c r="AT30" i="18"/>
  <c r="AU31" i="19" s="1"/>
  <c r="AS30" i="18"/>
  <c r="AT31" i="19" s="1"/>
  <c r="AR30" i="18"/>
  <c r="AS31" i="19" s="1"/>
  <c r="AQ30" i="18"/>
  <c r="AR31" i="19" s="1"/>
  <c r="AP30" i="18"/>
  <c r="AQ31" i="19" s="1"/>
  <c r="AO30" i="18"/>
  <c r="AP31" i="19" s="1"/>
  <c r="AN30" i="18"/>
  <c r="AO31" i="19" s="1"/>
  <c r="AM30" i="18"/>
  <c r="AN31" i="19" s="1"/>
  <c r="AL30" i="18"/>
  <c r="AM31" i="19" s="1"/>
  <c r="AK30" i="18"/>
  <c r="AL31" i="19" s="1"/>
  <c r="AJ30" i="18"/>
  <c r="AK31" i="19" s="1"/>
  <c r="AI30" i="18"/>
  <c r="AJ31" i="19" s="1"/>
  <c r="AH30" i="18"/>
  <c r="AI31" i="19" s="1"/>
  <c r="AG30" i="18"/>
  <c r="AH31" i="19" s="1"/>
  <c r="AF30" i="18"/>
  <c r="AG31" i="19" s="1"/>
  <c r="AE30" i="18"/>
  <c r="AF31" i="19" s="1"/>
  <c r="AD30" i="18"/>
  <c r="AE31" i="19" s="1"/>
  <c r="AC30" i="18"/>
  <c r="AD31" i="19" s="1"/>
  <c r="AB30" i="18"/>
  <c r="AC31" i="19" s="1"/>
  <c r="AA30" i="18"/>
  <c r="AB31" i="19" s="1"/>
  <c r="Z30" i="18"/>
  <c r="AA31" i="19" s="1"/>
  <c r="Y30" i="18"/>
  <c r="Z31" i="19" s="1"/>
  <c r="X30" i="18"/>
  <c r="Y31" i="19" s="1"/>
  <c r="W30" i="18"/>
  <c r="X31" i="19" s="1"/>
  <c r="V30" i="18"/>
  <c r="W31" i="19" s="1"/>
  <c r="U30" i="18"/>
  <c r="V31" i="19" s="1"/>
  <c r="T30" i="18"/>
  <c r="U31" i="19" s="1"/>
  <c r="S30" i="18"/>
  <c r="T31" i="19" s="1"/>
  <c r="R30" i="18"/>
  <c r="S31" i="19" s="1"/>
  <c r="Q30" i="18"/>
  <c r="R31" i="19" s="1"/>
  <c r="P30" i="18"/>
  <c r="Q31" i="19" s="1"/>
  <c r="O30" i="18"/>
  <c r="P31" i="19" s="1"/>
  <c r="N30" i="18"/>
  <c r="O31" i="19" s="1"/>
  <c r="M30" i="18"/>
  <c r="N31" i="19" s="1"/>
  <c r="L30" i="18"/>
  <c r="M31" i="19" s="1"/>
  <c r="K30" i="18"/>
  <c r="L31" i="19" s="1"/>
  <c r="J30" i="18"/>
  <c r="K31" i="19" s="1"/>
  <c r="I30" i="18"/>
  <c r="J31" i="19" s="1"/>
  <c r="H30" i="18"/>
  <c r="I31" i="19" s="1"/>
  <c r="G30" i="18"/>
  <c r="H31" i="19" s="1"/>
  <c r="F30" i="18"/>
  <c r="G31" i="19" s="1"/>
  <c r="E30" i="18"/>
  <c r="F31" i="19" s="1"/>
  <c r="D30" i="18"/>
  <c r="E31" i="19" s="1"/>
  <c r="C30" i="18"/>
  <c r="D31" i="19" s="1"/>
  <c r="B30" i="18"/>
  <c r="A30" i="18"/>
  <c r="AX29" i="18"/>
  <c r="AW29" i="18"/>
  <c r="AX30" i="19" s="1"/>
  <c r="AV29" i="18"/>
  <c r="AW30" i="19" s="1"/>
  <c r="AU29" i="18"/>
  <c r="AV30" i="19" s="1"/>
  <c r="AT29" i="18"/>
  <c r="AU30" i="19" s="1"/>
  <c r="AS29" i="18"/>
  <c r="AT30" i="19" s="1"/>
  <c r="AR29" i="18"/>
  <c r="AS30" i="19" s="1"/>
  <c r="AQ29" i="18"/>
  <c r="AR30" i="19" s="1"/>
  <c r="AP29" i="18"/>
  <c r="AQ30" i="19" s="1"/>
  <c r="AO29" i="18"/>
  <c r="AP30" i="19" s="1"/>
  <c r="AN29" i="18"/>
  <c r="AO30" i="19" s="1"/>
  <c r="AM29" i="18"/>
  <c r="AN30" i="19" s="1"/>
  <c r="AL29" i="18"/>
  <c r="AM30" i="19" s="1"/>
  <c r="AK29" i="18"/>
  <c r="AL30" i="19" s="1"/>
  <c r="AJ29" i="18"/>
  <c r="AK30" i="19" s="1"/>
  <c r="AI29" i="18"/>
  <c r="AJ30" i="19" s="1"/>
  <c r="AH29" i="18"/>
  <c r="AI30" i="19" s="1"/>
  <c r="AG29" i="18"/>
  <c r="AH30" i="19" s="1"/>
  <c r="AF29" i="18"/>
  <c r="AG30" i="19" s="1"/>
  <c r="AE29" i="18"/>
  <c r="AF30" i="19" s="1"/>
  <c r="AD29" i="18"/>
  <c r="AE30" i="19" s="1"/>
  <c r="AC29" i="18"/>
  <c r="AD30" i="19" s="1"/>
  <c r="AB29" i="18"/>
  <c r="AC30" i="19" s="1"/>
  <c r="AA29" i="18"/>
  <c r="AB30" i="19" s="1"/>
  <c r="Z29" i="18"/>
  <c r="AA30" i="19" s="1"/>
  <c r="Y29" i="18"/>
  <c r="Z30" i="19" s="1"/>
  <c r="X29" i="18"/>
  <c r="Y30" i="19" s="1"/>
  <c r="W29" i="18"/>
  <c r="X30" i="19" s="1"/>
  <c r="V29" i="18"/>
  <c r="W30" i="19" s="1"/>
  <c r="U29" i="18"/>
  <c r="V30" i="19" s="1"/>
  <c r="T29" i="18"/>
  <c r="U30" i="19" s="1"/>
  <c r="S29" i="18"/>
  <c r="T30" i="19" s="1"/>
  <c r="R29" i="18"/>
  <c r="S30" i="19" s="1"/>
  <c r="Q29" i="18"/>
  <c r="R30" i="19" s="1"/>
  <c r="P29" i="18"/>
  <c r="Q30" i="19" s="1"/>
  <c r="O29" i="18"/>
  <c r="P30" i="19" s="1"/>
  <c r="N29" i="18"/>
  <c r="O30" i="19" s="1"/>
  <c r="M29" i="18"/>
  <c r="N30" i="19" s="1"/>
  <c r="L29" i="18"/>
  <c r="M30" i="19" s="1"/>
  <c r="K29" i="18"/>
  <c r="L30" i="19" s="1"/>
  <c r="J29" i="18"/>
  <c r="K30" i="19" s="1"/>
  <c r="I29" i="18"/>
  <c r="J30" i="19" s="1"/>
  <c r="H29" i="18"/>
  <c r="I30" i="19" s="1"/>
  <c r="G29" i="18"/>
  <c r="H30" i="19" s="1"/>
  <c r="F29" i="18"/>
  <c r="G30" i="19" s="1"/>
  <c r="E29" i="18"/>
  <c r="F30" i="19" s="1"/>
  <c r="D29" i="18"/>
  <c r="E30" i="19" s="1"/>
  <c r="C29" i="18"/>
  <c r="D30" i="19" s="1"/>
  <c r="B29" i="18"/>
  <c r="AA3" i="18" s="1"/>
  <c r="A29" i="18"/>
  <c r="AX28" i="18"/>
  <c r="AW28" i="18"/>
  <c r="AX29" i="19" s="1"/>
  <c r="AV28" i="18"/>
  <c r="AW29" i="19" s="1"/>
  <c r="AU28" i="18"/>
  <c r="AV29" i="19" s="1"/>
  <c r="AT28" i="18"/>
  <c r="AU29" i="19" s="1"/>
  <c r="AS28" i="18"/>
  <c r="AT29" i="19" s="1"/>
  <c r="AR28" i="18"/>
  <c r="AS29" i="19" s="1"/>
  <c r="AQ28" i="18"/>
  <c r="AR29" i="19" s="1"/>
  <c r="AP28" i="18"/>
  <c r="AQ29" i="19" s="1"/>
  <c r="AO28" i="18"/>
  <c r="AP29" i="19" s="1"/>
  <c r="AN28" i="18"/>
  <c r="AO29" i="19" s="1"/>
  <c r="AM28" i="18"/>
  <c r="AN29" i="19" s="1"/>
  <c r="AL28" i="18"/>
  <c r="AM29" i="19" s="1"/>
  <c r="AK28" i="18"/>
  <c r="AL29" i="19" s="1"/>
  <c r="AJ28" i="18"/>
  <c r="AK29" i="19" s="1"/>
  <c r="AI28" i="18"/>
  <c r="AJ29" i="19" s="1"/>
  <c r="AH28" i="18"/>
  <c r="AI29" i="19" s="1"/>
  <c r="AG28" i="18"/>
  <c r="AH29" i="19" s="1"/>
  <c r="AF28" i="18"/>
  <c r="AG29" i="19" s="1"/>
  <c r="AE28" i="18"/>
  <c r="AF29" i="19" s="1"/>
  <c r="AD28" i="18"/>
  <c r="AE29" i="19" s="1"/>
  <c r="AC28" i="18"/>
  <c r="AD29" i="19" s="1"/>
  <c r="AB28" i="18"/>
  <c r="AC29" i="19" s="1"/>
  <c r="AA28" i="18"/>
  <c r="AB29" i="19" s="1"/>
  <c r="Z28" i="18"/>
  <c r="AA29" i="19" s="1"/>
  <c r="Y28" i="18"/>
  <c r="Z29" i="19" s="1"/>
  <c r="X28" i="18"/>
  <c r="Y29" i="19" s="1"/>
  <c r="W28" i="18"/>
  <c r="X29" i="19" s="1"/>
  <c r="V28" i="18"/>
  <c r="W29" i="19" s="1"/>
  <c r="U28" i="18"/>
  <c r="V29" i="19" s="1"/>
  <c r="T28" i="18"/>
  <c r="U29" i="19" s="1"/>
  <c r="S28" i="18"/>
  <c r="T29" i="19" s="1"/>
  <c r="R28" i="18"/>
  <c r="S29" i="19" s="1"/>
  <c r="Q28" i="18"/>
  <c r="R29" i="19" s="1"/>
  <c r="P28" i="18"/>
  <c r="Q29" i="19" s="1"/>
  <c r="O28" i="18"/>
  <c r="P29" i="19" s="1"/>
  <c r="N28" i="18"/>
  <c r="O29" i="19" s="1"/>
  <c r="M28" i="18"/>
  <c r="N29" i="19" s="1"/>
  <c r="L28" i="18"/>
  <c r="M29" i="19" s="1"/>
  <c r="K28" i="18"/>
  <c r="L29" i="19" s="1"/>
  <c r="J28" i="18"/>
  <c r="K29" i="19" s="1"/>
  <c r="I28" i="18"/>
  <c r="J29" i="19" s="1"/>
  <c r="H28" i="18"/>
  <c r="I29" i="19" s="1"/>
  <c r="G28" i="18"/>
  <c r="H29" i="19" s="1"/>
  <c r="F28" i="18"/>
  <c r="G29" i="19" s="1"/>
  <c r="E28" i="18"/>
  <c r="F29" i="19" s="1"/>
  <c r="D28" i="18"/>
  <c r="E29" i="19" s="1"/>
  <c r="C28" i="18"/>
  <c r="D29" i="19" s="1"/>
  <c r="B28" i="18"/>
  <c r="A28" i="18"/>
  <c r="AX27" i="18"/>
  <c r="AW27" i="18"/>
  <c r="AX28" i="19" s="1"/>
  <c r="AV27" i="18"/>
  <c r="AW28" i="19" s="1"/>
  <c r="AU27" i="18"/>
  <c r="AV28" i="19" s="1"/>
  <c r="AT27" i="18"/>
  <c r="AU28" i="19" s="1"/>
  <c r="AS27" i="18"/>
  <c r="AT28" i="19" s="1"/>
  <c r="AR27" i="18"/>
  <c r="AS28" i="19" s="1"/>
  <c r="AQ27" i="18"/>
  <c r="AR28" i="19" s="1"/>
  <c r="AP27" i="18"/>
  <c r="AQ28" i="19" s="1"/>
  <c r="AO27" i="18"/>
  <c r="AP28" i="19" s="1"/>
  <c r="AN27" i="18"/>
  <c r="AO28" i="19" s="1"/>
  <c r="AM27" i="18"/>
  <c r="AN28" i="19" s="1"/>
  <c r="AL27" i="18"/>
  <c r="AM28" i="19" s="1"/>
  <c r="AK27" i="18"/>
  <c r="AL28" i="19" s="1"/>
  <c r="AJ27" i="18"/>
  <c r="AK28" i="19" s="1"/>
  <c r="AI27" i="18"/>
  <c r="AJ28" i="19" s="1"/>
  <c r="AH27" i="18"/>
  <c r="AI28" i="19" s="1"/>
  <c r="AG27" i="18"/>
  <c r="AH28" i="19" s="1"/>
  <c r="AF27" i="18"/>
  <c r="AG28" i="19" s="1"/>
  <c r="AE27" i="18"/>
  <c r="AF28" i="19" s="1"/>
  <c r="AD27" i="18"/>
  <c r="AE28" i="19" s="1"/>
  <c r="AC27" i="18"/>
  <c r="AD28" i="19" s="1"/>
  <c r="AB27" i="18"/>
  <c r="AC28" i="19" s="1"/>
  <c r="AA27" i="18"/>
  <c r="AB28" i="19" s="1"/>
  <c r="Z27" i="18"/>
  <c r="AA28" i="19" s="1"/>
  <c r="Y27" i="18"/>
  <c r="Z28" i="19" s="1"/>
  <c r="X27" i="18"/>
  <c r="Y28" i="19" s="1"/>
  <c r="W27" i="18"/>
  <c r="X28" i="19" s="1"/>
  <c r="V27" i="18"/>
  <c r="W28" i="19" s="1"/>
  <c r="U27" i="18"/>
  <c r="V28" i="19" s="1"/>
  <c r="T27" i="18"/>
  <c r="U28" i="19" s="1"/>
  <c r="S27" i="18"/>
  <c r="T28" i="19" s="1"/>
  <c r="R27" i="18"/>
  <c r="S28" i="19" s="1"/>
  <c r="Q27" i="18"/>
  <c r="R28" i="19" s="1"/>
  <c r="P27" i="18"/>
  <c r="Q28" i="19" s="1"/>
  <c r="O27" i="18"/>
  <c r="P28" i="19" s="1"/>
  <c r="N27" i="18"/>
  <c r="O28" i="19" s="1"/>
  <c r="M27" i="18"/>
  <c r="N28" i="19" s="1"/>
  <c r="L27" i="18"/>
  <c r="M28" i="19" s="1"/>
  <c r="K27" i="18"/>
  <c r="L28" i="19" s="1"/>
  <c r="J27" i="18"/>
  <c r="K28" i="19" s="1"/>
  <c r="I27" i="18"/>
  <c r="J28" i="19" s="1"/>
  <c r="H27" i="18"/>
  <c r="I28" i="19" s="1"/>
  <c r="G27" i="18"/>
  <c r="H28" i="19" s="1"/>
  <c r="F27" i="18"/>
  <c r="G28" i="19" s="1"/>
  <c r="E27" i="18"/>
  <c r="F28" i="19" s="1"/>
  <c r="D27" i="18"/>
  <c r="E28" i="19" s="1"/>
  <c r="C27" i="18"/>
  <c r="D28" i="19" s="1"/>
  <c r="B27" i="18"/>
  <c r="Y3" i="18" s="1"/>
  <c r="A27" i="18"/>
  <c r="AX26" i="18"/>
  <c r="AW26" i="18"/>
  <c r="AX27" i="19" s="1"/>
  <c r="AV26" i="18"/>
  <c r="AW27" i="19" s="1"/>
  <c r="AU26" i="18"/>
  <c r="AV27" i="19" s="1"/>
  <c r="AT26" i="18"/>
  <c r="AU27" i="19" s="1"/>
  <c r="AS26" i="18"/>
  <c r="AT27" i="19" s="1"/>
  <c r="AR26" i="18"/>
  <c r="AS27" i="19" s="1"/>
  <c r="AQ26" i="18"/>
  <c r="AR27" i="19" s="1"/>
  <c r="AP26" i="18"/>
  <c r="AQ27" i="19" s="1"/>
  <c r="AO26" i="18"/>
  <c r="AP27" i="19" s="1"/>
  <c r="AN26" i="18"/>
  <c r="AO27" i="19" s="1"/>
  <c r="AM26" i="18"/>
  <c r="AN27" i="19" s="1"/>
  <c r="AL26" i="18"/>
  <c r="AM27" i="19" s="1"/>
  <c r="AK26" i="18"/>
  <c r="AL27" i="19" s="1"/>
  <c r="AJ26" i="18"/>
  <c r="AK27" i="19" s="1"/>
  <c r="AI26" i="18"/>
  <c r="AJ27" i="19" s="1"/>
  <c r="AH26" i="18"/>
  <c r="AI27" i="19" s="1"/>
  <c r="AG26" i="18"/>
  <c r="AH27" i="19" s="1"/>
  <c r="AF26" i="18"/>
  <c r="AG27" i="19" s="1"/>
  <c r="AE26" i="18"/>
  <c r="AF27" i="19" s="1"/>
  <c r="AD26" i="18"/>
  <c r="AE27" i="19" s="1"/>
  <c r="AC26" i="18"/>
  <c r="AD27" i="19" s="1"/>
  <c r="AB26" i="18"/>
  <c r="AC27" i="19" s="1"/>
  <c r="AA26" i="18"/>
  <c r="AB27" i="19" s="1"/>
  <c r="Z26" i="18"/>
  <c r="AA27" i="19" s="1"/>
  <c r="Y26" i="18"/>
  <c r="Z27" i="19" s="1"/>
  <c r="X26" i="18"/>
  <c r="Y27" i="19" s="1"/>
  <c r="W26" i="18"/>
  <c r="X27" i="19" s="1"/>
  <c r="V26" i="18"/>
  <c r="W27" i="19" s="1"/>
  <c r="U26" i="18"/>
  <c r="V27" i="19" s="1"/>
  <c r="T26" i="18"/>
  <c r="U27" i="19" s="1"/>
  <c r="S26" i="18"/>
  <c r="T27" i="19" s="1"/>
  <c r="R26" i="18"/>
  <c r="S27" i="19" s="1"/>
  <c r="Q26" i="18"/>
  <c r="R27" i="19" s="1"/>
  <c r="P26" i="18"/>
  <c r="Q27" i="19" s="1"/>
  <c r="O26" i="18"/>
  <c r="P27" i="19" s="1"/>
  <c r="N26" i="18"/>
  <c r="O27" i="19" s="1"/>
  <c r="M26" i="18"/>
  <c r="N27" i="19" s="1"/>
  <c r="L26" i="18"/>
  <c r="M27" i="19" s="1"/>
  <c r="K26" i="18"/>
  <c r="L27" i="19" s="1"/>
  <c r="J26" i="18"/>
  <c r="K27" i="19" s="1"/>
  <c r="I26" i="18"/>
  <c r="J27" i="19" s="1"/>
  <c r="H26" i="18"/>
  <c r="I27" i="19" s="1"/>
  <c r="G26" i="18"/>
  <c r="H27" i="19" s="1"/>
  <c r="F26" i="18"/>
  <c r="G27" i="19" s="1"/>
  <c r="E26" i="18"/>
  <c r="F27" i="19" s="1"/>
  <c r="D26" i="18"/>
  <c r="E27" i="19" s="1"/>
  <c r="C26" i="18"/>
  <c r="D27" i="19" s="1"/>
  <c r="B26" i="18"/>
  <c r="A26" i="18"/>
  <c r="AX25" i="18"/>
  <c r="AW25" i="18"/>
  <c r="AX26" i="19" s="1"/>
  <c r="AV25" i="18"/>
  <c r="AW26" i="19" s="1"/>
  <c r="AU25" i="18"/>
  <c r="AV26" i="19" s="1"/>
  <c r="AT25" i="18"/>
  <c r="AU26" i="19" s="1"/>
  <c r="AS25" i="18"/>
  <c r="AT26" i="19" s="1"/>
  <c r="AR25" i="18"/>
  <c r="AS26" i="19" s="1"/>
  <c r="AQ25" i="18"/>
  <c r="AR26" i="19" s="1"/>
  <c r="AP25" i="18"/>
  <c r="AQ26" i="19" s="1"/>
  <c r="AO25" i="18"/>
  <c r="AP26" i="19" s="1"/>
  <c r="AN25" i="18"/>
  <c r="AO26" i="19" s="1"/>
  <c r="AM25" i="18"/>
  <c r="AN26" i="19" s="1"/>
  <c r="AL25" i="18"/>
  <c r="AM26" i="19" s="1"/>
  <c r="AK25" i="18"/>
  <c r="AL26" i="19" s="1"/>
  <c r="AJ25" i="18"/>
  <c r="AK26" i="19" s="1"/>
  <c r="AI25" i="18"/>
  <c r="AJ26" i="19" s="1"/>
  <c r="AH25" i="18"/>
  <c r="AI26" i="19" s="1"/>
  <c r="AG25" i="18"/>
  <c r="AH26" i="19" s="1"/>
  <c r="AF25" i="18"/>
  <c r="AG26" i="19" s="1"/>
  <c r="AE25" i="18"/>
  <c r="AF26" i="19" s="1"/>
  <c r="AD25" i="18"/>
  <c r="AE26" i="19" s="1"/>
  <c r="AC25" i="18"/>
  <c r="AD26" i="19" s="1"/>
  <c r="AB25" i="18"/>
  <c r="AC26" i="19" s="1"/>
  <c r="AA25" i="18"/>
  <c r="AB26" i="19" s="1"/>
  <c r="Z25" i="18"/>
  <c r="AA26" i="19" s="1"/>
  <c r="Y25" i="18"/>
  <c r="Z26" i="19" s="1"/>
  <c r="X25" i="18"/>
  <c r="Y26" i="19" s="1"/>
  <c r="W25" i="18"/>
  <c r="X26" i="19" s="1"/>
  <c r="V25" i="18"/>
  <c r="W26" i="19" s="1"/>
  <c r="U25" i="18"/>
  <c r="V26" i="19" s="1"/>
  <c r="T25" i="18"/>
  <c r="U26" i="19" s="1"/>
  <c r="S25" i="18"/>
  <c r="T26" i="19" s="1"/>
  <c r="R25" i="18"/>
  <c r="S26" i="19" s="1"/>
  <c r="Q25" i="18"/>
  <c r="R26" i="19" s="1"/>
  <c r="P25" i="18"/>
  <c r="Q26" i="19" s="1"/>
  <c r="O25" i="18"/>
  <c r="P26" i="19" s="1"/>
  <c r="N25" i="18"/>
  <c r="O26" i="19" s="1"/>
  <c r="M25" i="18"/>
  <c r="N26" i="19" s="1"/>
  <c r="L25" i="18"/>
  <c r="M26" i="19" s="1"/>
  <c r="K25" i="18"/>
  <c r="L26" i="19" s="1"/>
  <c r="J25" i="18"/>
  <c r="K26" i="19" s="1"/>
  <c r="I25" i="18"/>
  <c r="J26" i="19" s="1"/>
  <c r="H25" i="18"/>
  <c r="I26" i="19" s="1"/>
  <c r="G25" i="18"/>
  <c r="H26" i="19" s="1"/>
  <c r="F25" i="18"/>
  <c r="G26" i="19" s="1"/>
  <c r="E25" i="18"/>
  <c r="F26" i="19" s="1"/>
  <c r="D25" i="18"/>
  <c r="E26" i="19" s="1"/>
  <c r="C25" i="18"/>
  <c r="D26" i="19" s="1"/>
  <c r="B25" i="18"/>
  <c r="W3" i="18" s="1"/>
  <c r="A25" i="18"/>
  <c r="AX24" i="18"/>
  <c r="AW24" i="18"/>
  <c r="AX25" i="19" s="1"/>
  <c r="AV24" i="18"/>
  <c r="AW25" i="19" s="1"/>
  <c r="AU24" i="18"/>
  <c r="AV25" i="19" s="1"/>
  <c r="AT24" i="18"/>
  <c r="AU25" i="19" s="1"/>
  <c r="AS24" i="18"/>
  <c r="AT25" i="19" s="1"/>
  <c r="AR24" i="18"/>
  <c r="AS25" i="19" s="1"/>
  <c r="AQ24" i="18"/>
  <c r="AR25" i="19" s="1"/>
  <c r="AP24" i="18"/>
  <c r="AQ25" i="19" s="1"/>
  <c r="AO24" i="18"/>
  <c r="AP25" i="19" s="1"/>
  <c r="AN24" i="18"/>
  <c r="AO25" i="19" s="1"/>
  <c r="AM24" i="18"/>
  <c r="AN25" i="19" s="1"/>
  <c r="AL24" i="18"/>
  <c r="AM25" i="19" s="1"/>
  <c r="AK24" i="18"/>
  <c r="AL25" i="19" s="1"/>
  <c r="AJ24" i="18"/>
  <c r="AK25" i="19" s="1"/>
  <c r="AI24" i="18"/>
  <c r="AJ25" i="19" s="1"/>
  <c r="AH24" i="18"/>
  <c r="AI25" i="19" s="1"/>
  <c r="AG24" i="18"/>
  <c r="AH25" i="19" s="1"/>
  <c r="AF24" i="18"/>
  <c r="AG25" i="19" s="1"/>
  <c r="AE24" i="18"/>
  <c r="AF25" i="19" s="1"/>
  <c r="AD24" i="18"/>
  <c r="AE25" i="19" s="1"/>
  <c r="AC24" i="18"/>
  <c r="AD25" i="19" s="1"/>
  <c r="AB24" i="18"/>
  <c r="AC25" i="19" s="1"/>
  <c r="AA24" i="18"/>
  <c r="AB25" i="19" s="1"/>
  <c r="Z24" i="18"/>
  <c r="AA25" i="19" s="1"/>
  <c r="Y24" i="18"/>
  <c r="Z25" i="19" s="1"/>
  <c r="X24" i="18"/>
  <c r="Y25" i="19" s="1"/>
  <c r="W24" i="18"/>
  <c r="X25" i="19" s="1"/>
  <c r="V24" i="18"/>
  <c r="W25" i="19" s="1"/>
  <c r="U24" i="18"/>
  <c r="V25" i="19" s="1"/>
  <c r="T24" i="18"/>
  <c r="U25" i="19" s="1"/>
  <c r="S24" i="18"/>
  <c r="T25" i="19" s="1"/>
  <c r="R24" i="18"/>
  <c r="S25" i="19" s="1"/>
  <c r="Q24" i="18"/>
  <c r="R25" i="19" s="1"/>
  <c r="P24" i="18"/>
  <c r="Q25" i="19" s="1"/>
  <c r="O24" i="18"/>
  <c r="P25" i="19" s="1"/>
  <c r="N24" i="18"/>
  <c r="O25" i="19" s="1"/>
  <c r="M24" i="18"/>
  <c r="N25" i="19" s="1"/>
  <c r="L24" i="18"/>
  <c r="M25" i="19" s="1"/>
  <c r="K24" i="18"/>
  <c r="L25" i="19" s="1"/>
  <c r="J24" i="18"/>
  <c r="K25" i="19" s="1"/>
  <c r="I24" i="18"/>
  <c r="J25" i="19" s="1"/>
  <c r="H24" i="18"/>
  <c r="I25" i="19" s="1"/>
  <c r="G24" i="18"/>
  <c r="H25" i="19" s="1"/>
  <c r="F24" i="18"/>
  <c r="G25" i="19" s="1"/>
  <c r="E24" i="18"/>
  <c r="F25" i="19" s="1"/>
  <c r="D24" i="18"/>
  <c r="E25" i="19" s="1"/>
  <c r="C24" i="18"/>
  <c r="D25" i="19" s="1"/>
  <c r="B24" i="18"/>
  <c r="A24" i="18"/>
  <c r="AX23" i="18"/>
  <c r="AW23" i="18"/>
  <c r="AX24" i="19" s="1"/>
  <c r="AV23" i="18"/>
  <c r="AW24" i="19" s="1"/>
  <c r="AU23" i="18"/>
  <c r="AV24" i="19" s="1"/>
  <c r="AT23" i="18"/>
  <c r="AU24" i="19" s="1"/>
  <c r="AS23" i="18"/>
  <c r="AT24" i="19" s="1"/>
  <c r="AR23" i="18"/>
  <c r="AS24" i="19" s="1"/>
  <c r="AQ23" i="18"/>
  <c r="AR24" i="19" s="1"/>
  <c r="AP23" i="18"/>
  <c r="AQ24" i="19" s="1"/>
  <c r="AO23" i="18"/>
  <c r="AP24" i="19" s="1"/>
  <c r="AN23" i="18"/>
  <c r="AO24" i="19" s="1"/>
  <c r="AM23" i="18"/>
  <c r="AN24" i="19" s="1"/>
  <c r="AL23" i="18"/>
  <c r="AM24" i="19" s="1"/>
  <c r="AK23" i="18"/>
  <c r="AL24" i="19" s="1"/>
  <c r="AJ23" i="18"/>
  <c r="AK24" i="19" s="1"/>
  <c r="AI23" i="18"/>
  <c r="AJ24" i="19" s="1"/>
  <c r="AH23" i="18"/>
  <c r="AI24" i="19" s="1"/>
  <c r="AG23" i="18"/>
  <c r="AH24" i="19" s="1"/>
  <c r="AF23" i="18"/>
  <c r="AG24" i="19" s="1"/>
  <c r="AE23" i="18"/>
  <c r="AF24" i="19" s="1"/>
  <c r="AD23" i="18"/>
  <c r="AE24" i="19" s="1"/>
  <c r="AC23" i="18"/>
  <c r="AD24" i="19" s="1"/>
  <c r="AB23" i="18"/>
  <c r="AC24" i="19" s="1"/>
  <c r="AA23" i="18"/>
  <c r="AB24" i="19" s="1"/>
  <c r="Z23" i="18"/>
  <c r="AA24" i="19" s="1"/>
  <c r="Y23" i="18"/>
  <c r="Z24" i="19" s="1"/>
  <c r="X23" i="18"/>
  <c r="Y24" i="19" s="1"/>
  <c r="W23" i="18"/>
  <c r="X24" i="19" s="1"/>
  <c r="V23" i="18"/>
  <c r="W24" i="19" s="1"/>
  <c r="U23" i="18"/>
  <c r="V24" i="19" s="1"/>
  <c r="T23" i="18"/>
  <c r="U24" i="19" s="1"/>
  <c r="S23" i="18"/>
  <c r="T24" i="19" s="1"/>
  <c r="R23" i="18"/>
  <c r="S24" i="19" s="1"/>
  <c r="Q23" i="18"/>
  <c r="R24" i="19" s="1"/>
  <c r="P23" i="18"/>
  <c r="Q24" i="19" s="1"/>
  <c r="O23" i="18"/>
  <c r="P24" i="19" s="1"/>
  <c r="N23" i="18"/>
  <c r="O24" i="19" s="1"/>
  <c r="M23" i="18"/>
  <c r="N24" i="19" s="1"/>
  <c r="L23" i="18"/>
  <c r="M24" i="19" s="1"/>
  <c r="K23" i="18"/>
  <c r="L24" i="19" s="1"/>
  <c r="J23" i="18"/>
  <c r="K24" i="19" s="1"/>
  <c r="I23" i="18"/>
  <c r="J24" i="19" s="1"/>
  <c r="H23" i="18"/>
  <c r="I24" i="19" s="1"/>
  <c r="G23" i="18"/>
  <c r="H24" i="19" s="1"/>
  <c r="F23" i="18"/>
  <c r="G24" i="19" s="1"/>
  <c r="E23" i="18"/>
  <c r="F24" i="19" s="1"/>
  <c r="D23" i="18"/>
  <c r="E24" i="19" s="1"/>
  <c r="C23" i="18"/>
  <c r="D24" i="19" s="1"/>
  <c r="B23" i="18"/>
  <c r="U3" i="18" s="1"/>
  <c r="A23" i="18"/>
  <c r="AX22" i="18"/>
  <c r="AW22" i="18"/>
  <c r="AX23" i="19" s="1"/>
  <c r="AV22" i="18"/>
  <c r="AW23" i="19" s="1"/>
  <c r="AU22" i="18"/>
  <c r="AV23" i="19" s="1"/>
  <c r="AT22" i="18"/>
  <c r="AU23" i="19" s="1"/>
  <c r="AS22" i="18"/>
  <c r="AT23" i="19" s="1"/>
  <c r="AR22" i="18"/>
  <c r="AS23" i="19" s="1"/>
  <c r="AQ22" i="18"/>
  <c r="AR23" i="19" s="1"/>
  <c r="AP22" i="18"/>
  <c r="AQ23" i="19" s="1"/>
  <c r="AO22" i="18"/>
  <c r="AP23" i="19" s="1"/>
  <c r="AN22" i="18"/>
  <c r="AO23" i="19" s="1"/>
  <c r="AM22" i="18"/>
  <c r="AN23" i="19" s="1"/>
  <c r="AL22" i="18"/>
  <c r="AM23" i="19" s="1"/>
  <c r="AK22" i="18"/>
  <c r="AL23" i="19" s="1"/>
  <c r="AJ22" i="18"/>
  <c r="AK23" i="19" s="1"/>
  <c r="AI22" i="18"/>
  <c r="AJ23" i="19" s="1"/>
  <c r="AH22" i="18"/>
  <c r="AI23" i="19" s="1"/>
  <c r="AG22" i="18"/>
  <c r="AH23" i="19" s="1"/>
  <c r="AF22" i="18"/>
  <c r="AG23" i="19" s="1"/>
  <c r="AE22" i="18"/>
  <c r="AF23" i="19" s="1"/>
  <c r="AD22" i="18"/>
  <c r="AE23" i="19" s="1"/>
  <c r="AC22" i="18"/>
  <c r="AD23" i="19" s="1"/>
  <c r="AB22" i="18"/>
  <c r="AC23" i="19" s="1"/>
  <c r="AA22" i="18"/>
  <c r="AB23" i="19" s="1"/>
  <c r="Z22" i="18"/>
  <c r="AA23" i="19" s="1"/>
  <c r="Y22" i="18"/>
  <c r="Z23" i="19" s="1"/>
  <c r="X22" i="18"/>
  <c r="Y23" i="19" s="1"/>
  <c r="W22" i="18"/>
  <c r="X23" i="19" s="1"/>
  <c r="V22" i="18"/>
  <c r="W23" i="19" s="1"/>
  <c r="U22" i="18"/>
  <c r="V23" i="19" s="1"/>
  <c r="T22" i="18"/>
  <c r="U23" i="19" s="1"/>
  <c r="S22" i="18"/>
  <c r="T23" i="19" s="1"/>
  <c r="R22" i="18"/>
  <c r="S23" i="19" s="1"/>
  <c r="Q22" i="18"/>
  <c r="R23" i="19" s="1"/>
  <c r="P22" i="18"/>
  <c r="Q23" i="19" s="1"/>
  <c r="O22" i="18"/>
  <c r="P23" i="19" s="1"/>
  <c r="N22" i="18"/>
  <c r="O23" i="19" s="1"/>
  <c r="M22" i="18"/>
  <c r="N23" i="19" s="1"/>
  <c r="L22" i="18"/>
  <c r="M23" i="19" s="1"/>
  <c r="K22" i="18"/>
  <c r="L23" i="19" s="1"/>
  <c r="J22" i="18"/>
  <c r="K23" i="19" s="1"/>
  <c r="I22" i="18"/>
  <c r="J23" i="19" s="1"/>
  <c r="H22" i="18"/>
  <c r="I23" i="19" s="1"/>
  <c r="G22" i="18"/>
  <c r="H23" i="19" s="1"/>
  <c r="F22" i="18"/>
  <c r="G23" i="19" s="1"/>
  <c r="E22" i="18"/>
  <c r="F23" i="19" s="1"/>
  <c r="D22" i="18"/>
  <c r="E23" i="19" s="1"/>
  <c r="C22" i="18"/>
  <c r="D23" i="19" s="1"/>
  <c r="B22" i="18"/>
  <c r="A22" i="18"/>
  <c r="AX21" i="18"/>
  <c r="AW21" i="18"/>
  <c r="AX22" i="19" s="1"/>
  <c r="AV21" i="18"/>
  <c r="AW22" i="19" s="1"/>
  <c r="AU21" i="18"/>
  <c r="AV22" i="19" s="1"/>
  <c r="AT21" i="18"/>
  <c r="AU22" i="19" s="1"/>
  <c r="AS21" i="18"/>
  <c r="AT22" i="19" s="1"/>
  <c r="AR21" i="18"/>
  <c r="AS22" i="19" s="1"/>
  <c r="AQ21" i="18"/>
  <c r="AR22" i="19" s="1"/>
  <c r="AP21" i="18"/>
  <c r="AQ22" i="19" s="1"/>
  <c r="AO21" i="18"/>
  <c r="AP22" i="19" s="1"/>
  <c r="AN21" i="18"/>
  <c r="AO22" i="19" s="1"/>
  <c r="AM21" i="18"/>
  <c r="AN22" i="19" s="1"/>
  <c r="AL21" i="18"/>
  <c r="AM22" i="19" s="1"/>
  <c r="AK21" i="18"/>
  <c r="AL22" i="19" s="1"/>
  <c r="AJ21" i="18"/>
  <c r="AK22" i="19" s="1"/>
  <c r="AI21" i="18"/>
  <c r="AJ22" i="19" s="1"/>
  <c r="AH21" i="18"/>
  <c r="AI22" i="19" s="1"/>
  <c r="AG21" i="18"/>
  <c r="AH22" i="19" s="1"/>
  <c r="AF21" i="18"/>
  <c r="AG22" i="19" s="1"/>
  <c r="AE21" i="18"/>
  <c r="AF22" i="19" s="1"/>
  <c r="AD21" i="18"/>
  <c r="AE22" i="19" s="1"/>
  <c r="AC21" i="18"/>
  <c r="AD22" i="19" s="1"/>
  <c r="AB21" i="18"/>
  <c r="AC22" i="19" s="1"/>
  <c r="AA21" i="18"/>
  <c r="AB22" i="19" s="1"/>
  <c r="Z21" i="18"/>
  <c r="AA22" i="19" s="1"/>
  <c r="Y21" i="18"/>
  <c r="Z22" i="19" s="1"/>
  <c r="X21" i="18"/>
  <c r="Y22" i="19" s="1"/>
  <c r="W21" i="18"/>
  <c r="X22" i="19" s="1"/>
  <c r="V21" i="18"/>
  <c r="W22" i="19" s="1"/>
  <c r="U21" i="18"/>
  <c r="V22" i="19" s="1"/>
  <c r="T21" i="18"/>
  <c r="U22" i="19" s="1"/>
  <c r="S21" i="18"/>
  <c r="T22" i="19" s="1"/>
  <c r="R21" i="18"/>
  <c r="S22" i="19" s="1"/>
  <c r="Q21" i="18"/>
  <c r="R22" i="19" s="1"/>
  <c r="P21" i="18"/>
  <c r="Q22" i="19" s="1"/>
  <c r="O21" i="18"/>
  <c r="P22" i="19" s="1"/>
  <c r="N21" i="18"/>
  <c r="O22" i="19" s="1"/>
  <c r="M21" i="18"/>
  <c r="N22" i="19" s="1"/>
  <c r="L21" i="18"/>
  <c r="M22" i="19" s="1"/>
  <c r="K21" i="18"/>
  <c r="L22" i="19" s="1"/>
  <c r="J21" i="18"/>
  <c r="K22" i="19" s="1"/>
  <c r="I21" i="18"/>
  <c r="J22" i="19" s="1"/>
  <c r="H21" i="18"/>
  <c r="I22" i="19" s="1"/>
  <c r="G21" i="18"/>
  <c r="H22" i="19" s="1"/>
  <c r="F21" i="18"/>
  <c r="G22" i="19" s="1"/>
  <c r="E21" i="18"/>
  <c r="F22" i="19" s="1"/>
  <c r="D21" i="18"/>
  <c r="E22" i="19" s="1"/>
  <c r="C21" i="18"/>
  <c r="D22" i="19" s="1"/>
  <c r="B21" i="18"/>
  <c r="S3" i="18" s="1"/>
  <c r="A21" i="18"/>
  <c r="AX20" i="18"/>
  <c r="AW20" i="18"/>
  <c r="AX21" i="19" s="1"/>
  <c r="AV20" i="18"/>
  <c r="AW21" i="19" s="1"/>
  <c r="AU20" i="18"/>
  <c r="AV21" i="19" s="1"/>
  <c r="AT20" i="18"/>
  <c r="AU21" i="19" s="1"/>
  <c r="AS20" i="18"/>
  <c r="AT21" i="19" s="1"/>
  <c r="AR20" i="18"/>
  <c r="AS21" i="19" s="1"/>
  <c r="AQ20" i="18"/>
  <c r="AR21" i="19" s="1"/>
  <c r="AP20" i="18"/>
  <c r="AQ21" i="19" s="1"/>
  <c r="AO20" i="18"/>
  <c r="AP21" i="19" s="1"/>
  <c r="AN20" i="18"/>
  <c r="AO21" i="19" s="1"/>
  <c r="AM20" i="18"/>
  <c r="AN21" i="19" s="1"/>
  <c r="AL20" i="18"/>
  <c r="AM21" i="19" s="1"/>
  <c r="AK20" i="18"/>
  <c r="AL21" i="19" s="1"/>
  <c r="AJ20" i="18"/>
  <c r="AK21" i="19" s="1"/>
  <c r="AI20" i="18"/>
  <c r="AJ21" i="19" s="1"/>
  <c r="AH20" i="18"/>
  <c r="AI21" i="19" s="1"/>
  <c r="AG20" i="18"/>
  <c r="AH21" i="19" s="1"/>
  <c r="AF20" i="18"/>
  <c r="AG21" i="19" s="1"/>
  <c r="AE20" i="18"/>
  <c r="AF21" i="19" s="1"/>
  <c r="AD20" i="18"/>
  <c r="AE21" i="19" s="1"/>
  <c r="AC20" i="18"/>
  <c r="AD21" i="19" s="1"/>
  <c r="AB20" i="18"/>
  <c r="AC21" i="19" s="1"/>
  <c r="AA20" i="18"/>
  <c r="AB21" i="19" s="1"/>
  <c r="Z20" i="18"/>
  <c r="AA21" i="19" s="1"/>
  <c r="Y20" i="18"/>
  <c r="Z21" i="19" s="1"/>
  <c r="X20" i="18"/>
  <c r="Y21" i="19" s="1"/>
  <c r="W20" i="18"/>
  <c r="X21" i="19" s="1"/>
  <c r="V20" i="18"/>
  <c r="W21" i="19" s="1"/>
  <c r="U20" i="18"/>
  <c r="V21" i="19" s="1"/>
  <c r="T20" i="18"/>
  <c r="U21" i="19" s="1"/>
  <c r="S20" i="18"/>
  <c r="T21" i="19" s="1"/>
  <c r="R20" i="18"/>
  <c r="S21" i="19" s="1"/>
  <c r="Q20" i="18"/>
  <c r="R21" i="19" s="1"/>
  <c r="P20" i="18"/>
  <c r="Q21" i="19" s="1"/>
  <c r="O20" i="18"/>
  <c r="P21" i="19" s="1"/>
  <c r="N20" i="18"/>
  <c r="O21" i="19" s="1"/>
  <c r="M20" i="18"/>
  <c r="N21" i="19" s="1"/>
  <c r="L20" i="18"/>
  <c r="M21" i="19" s="1"/>
  <c r="K20" i="18"/>
  <c r="L21" i="19" s="1"/>
  <c r="J20" i="18"/>
  <c r="K21" i="19" s="1"/>
  <c r="I20" i="18"/>
  <c r="J21" i="19" s="1"/>
  <c r="H20" i="18"/>
  <c r="I21" i="19" s="1"/>
  <c r="G20" i="18"/>
  <c r="H21" i="19" s="1"/>
  <c r="F20" i="18"/>
  <c r="G21" i="19" s="1"/>
  <c r="E20" i="18"/>
  <c r="F21" i="19" s="1"/>
  <c r="D20" i="18"/>
  <c r="E21" i="19" s="1"/>
  <c r="C20" i="18"/>
  <c r="D21" i="19" s="1"/>
  <c r="B20" i="18"/>
  <c r="A20" i="18"/>
  <c r="AX19" i="18"/>
  <c r="AW19" i="18"/>
  <c r="AX20" i="19" s="1"/>
  <c r="AV19" i="18"/>
  <c r="AW20" i="19" s="1"/>
  <c r="AU19" i="18"/>
  <c r="AV20" i="19" s="1"/>
  <c r="AT19" i="18"/>
  <c r="AU20" i="19" s="1"/>
  <c r="AS19" i="18"/>
  <c r="AT20" i="19" s="1"/>
  <c r="AR19" i="18"/>
  <c r="AS20" i="19" s="1"/>
  <c r="AQ19" i="18"/>
  <c r="AR20" i="19" s="1"/>
  <c r="AP19" i="18"/>
  <c r="AQ20" i="19" s="1"/>
  <c r="AO19" i="18"/>
  <c r="AP20" i="19" s="1"/>
  <c r="AN19" i="18"/>
  <c r="AO20" i="19" s="1"/>
  <c r="AM19" i="18"/>
  <c r="AN20" i="19" s="1"/>
  <c r="AL19" i="18"/>
  <c r="AM20" i="19" s="1"/>
  <c r="AK19" i="18"/>
  <c r="AL20" i="19" s="1"/>
  <c r="AJ19" i="18"/>
  <c r="AK20" i="19" s="1"/>
  <c r="AI19" i="18"/>
  <c r="AJ20" i="19" s="1"/>
  <c r="AH19" i="18"/>
  <c r="AI20" i="19" s="1"/>
  <c r="AG19" i="18"/>
  <c r="AH20" i="19" s="1"/>
  <c r="AF19" i="18"/>
  <c r="AG20" i="19" s="1"/>
  <c r="AE19" i="18"/>
  <c r="AF20" i="19" s="1"/>
  <c r="AD19" i="18"/>
  <c r="AE20" i="19" s="1"/>
  <c r="AC19" i="18"/>
  <c r="AD20" i="19" s="1"/>
  <c r="AB19" i="18"/>
  <c r="AC20" i="19" s="1"/>
  <c r="AA19" i="18"/>
  <c r="AB20" i="19" s="1"/>
  <c r="Z19" i="18"/>
  <c r="AA20" i="19" s="1"/>
  <c r="Y19" i="18"/>
  <c r="Z20" i="19" s="1"/>
  <c r="X19" i="18"/>
  <c r="Y20" i="19" s="1"/>
  <c r="W19" i="18"/>
  <c r="X20" i="19" s="1"/>
  <c r="V19" i="18"/>
  <c r="W20" i="19" s="1"/>
  <c r="U19" i="18"/>
  <c r="V20" i="19" s="1"/>
  <c r="T19" i="18"/>
  <c r="U20" i="19" s="1"/>
  <c r="S19" i="18"/>
  <c r="T20" i="19" s="1"/>
  <c r="R19" i="18"/>
  <c r="S20" i="19" s="1"/>
  <c r="Q19" i="18"/>
  <c r="R20" i="19" s="1"/>
  <c r="P19" i="18"/>
  <c r="Q20" i="19" s="1"/>
  <c r="O19" i="18"/>
  <c r="P20" i="19" s="1"/>
  <c r="N19" i="18"/>
  <c r="O20" i="19" s="1"/>
  <c r="M19" i="18"/>
  <c r="N20" i="19" s="1"/>
  <c r="L19" i="18"/>
  <c r="M20" i="19" s="1"/>
  <c r="K19" i="18"/>
  <c r="L20" i="19" s="1"/>
  <c r="J19" i="18"/>
  <c r="K20" i="19" s="1"/>
  <c r="I19" i="18"/>
  <c r="J20" i="19" s="1"/>
  <c r="H19" i="18"/>
  <c r="I20" i="19" s="1"/>
  <c r="G19" i="18"/>
  <c r="H20" i="19" s="1"/>
  <c r="F19" i="18"/>
  <c r="G20" i="19" s="1"/>
  <c r="E19" i="18"/>
  <c r="F20" i="19" s="1"/>
  <c r="D19" i="18"/>
  <c r="E20" i="19" s="1"/>
  <c r="C19" i="18"/>
  <c r="D20" i="19" s="1"/>
  <c r="B19" i="18"/>
  <c r="Q3" i="18" s="1"/>
  <c r="A19" i="18"/>
  <c r="AX18" i="18"/>
  <c r="AW18" i="18"/>
  <c r="AX19" i="19" s="1"/>
  <c r="AV18" i="18"/>
  <c r="AW19" i="19" s="1"/>
  <c r="AU18" i="18"/>
  <c r="AV19" i="19" s="1"/>
  <c r="AT18" i="18"/>
  <c r="AU19" i="19" s="1"/>
  <c r="AS18" i="18"/>
  <c r="AT19" i="19" s="1"/>
  <c r="AR18" i="18"/>
  <c r="AS19" i="19" s="1"/>
  <c r="AQ18" i="18"/>
  <c r="AR19" i="19" s="1"/>
  <c r="AP18" i="18"/>
  <c r="AQ19" i="19" s="1"/>
  <c r="AO18" i="18"/>
  <c r="AP19" i="19" s="1"/>
  <c r="AN18" i="18"/>
  <c r="AO19" i="19" s="1"/>
  <c r="AM18" i="18"/>
  <c r="AN19" i="19" s="1"/>
  <c r="AL18" i="18"/>
  <c r="AM19" i="19" s="1"/>
  <c r="AK18" i="18"/>
  <c r="AL19" i="19" s="1"/>
  <c r="AJ18" i="18"/>
  <c r="AK19" i="19" s="1"/>
  <c r="AI18" i="18"/>
  <c r="AJ19" i="19" s="1"/>
  <c r="AH18" i="18"/>
  <c r="AI19" i="19" s="1"/>
  <c r="AG18" i="18"/>
  <c r="AH19" i="19" s="1"/>
  <c r="AF18" i="18"/>
  <c r="AG19" i="19" s="1"/>
  <c r="AE18" i="18"/>
  <c r="AF19" i="19" s="1"/>
  <c r="AD18" i="18"/>
  <c r="AE19" i="19" s="1"/>
  <c r="AC18" i="18"/>
  <c r="AD19" i="19" s="1"/>
  <c r="AB18" i="18"/>
  <c r="AC19" i="19" s="1"/>
  <c r="AA18" i="18"/>
  <c r="AB19" i="19" s="1"/>
  <c r="Z18" i="18"/>
  <c r="AA19" i="19" s="1"/>
  <c r="Y18" i="18"/>
  <c r="Z19" i="19" s="1"/>
  <c r="X18" i="18"/>
  <c r="Y19" i="19" s="1"/>
  <c r="W18" i="18"/>
  <c r="X19" i="19" s="1"/>
  <c r="V18" i="18"/>
  <c r="W19" i="19" s="1"/>
  <c r="U18" i="18"/>
  <c r="V19" i="19" s="1"/>
  <c r="T18" i="18"/>
  <c r="U19" i="19" s="1"/>
  <c r="S18" i="18"/>
  <c r="T19" i="19" s="1"/>
  <c r="R18" i="18"/>
  <c r="S19" i="19" s="1"/>
  <c r="Q18" i="18"/>
  <c r="R19" i="19" s="1"/>
  <c r="P18" i="18"/>
  <c r="Q19" i="19" s="1"/>
  <c r="O18" i="18"/>
  <c r="P19" i="19" s="1"/>
  <c r="N18" i="18"/>
  <c r="O19" i="19" s="1"/>
  <c r="M18" i="18"/>
  <c r="N19" i="19" s="1"/>
  <c r="L18" i="18"/>
  <c r="M19" i="19" s="1"/>
  <c r="K18" i="18"/>
  <c r="L19" i="19" s="1"/>
  <c r="J18" i="18"/>
  <c r="K19" i="19" s="1"/>
  <c r="I18" i="18"/>
  <c r="J19" i="19" s="1"/>
  <c r="H18" i="18"/>
  <c r="I19" i="19" s="1"/>
  <c r="G18" i="18"/>
  <c r="H19" i="19" s="1"/>
  <c r="F18" i="18"/>
  <c r="G19" i="19" s="1"/>
  <c r="E18" i="18"/>
  <c r="F19" i="19" s="1"/>
  <c r="D18" i="18"/>
  <c r="E19" i="19" s="1"/>
  <c r="C18" i="18"/>
  <c r="D19" i="19" s="1"/>
  <c r="B18" i="18"/>
  <c r="A18" i="18"/>
  <c r="AX17" i="18"/>
  <c r="AW17" i="18"/>
  <c r="AX18" i="19" s="1"/>
  <c r="AV17" i="18"/>
  <c r="AW18" i="19" s="1"/>
  <c r="AU17" i="18"/>
  <c r="AV18" i="19" s="1"/>
  <c r="AT17" i="18"/>
  <c r="AU18" i="19" s="1"/>
  <c r="AS17" i="18"/>
  <c r="AT18" i="19" s="1"/>
  <c r="AR17" i="18"/>
  <c r="AS18" i="19" s="1"/>
  <c r="AQ17" i="18"/>
  <c r="AR18" i="19" s="1"/>
  <c r="AP17" i="18"/>
  <c r="AQ18" i="19" s="1"/>
  <c r="AO17" i="18"/>
  <c r="AP18" i="19" s="1"/>
  <c r="AN17" i="18"/>
  <c r="AO18" i="19" s="1"/>
  <c r="AM17" i="18"/>
  <c r="AN18" i="19" s="1"/>
  <c r="AL17" i="18"/>
  <c r="AM18" i="19" s="1"/>
  <c r="AK17" i="18"/>
  <c r="AL18" i="19" s="1"/>
  <c r="AJ17" i="18"/>
  <c r="AK18" i="19" s="1"/>
  <c r="AI17" i="18"/>
  <c r="AJ18" i="19" s="1"/>
  <c r="AH17" i="18"/>
  <c r="AI18" i="19" s="1"/>
  <c r="AG17" i="18"/>
  <c r="AH18" i="19" s="1"/>
  <c r="AF17" i="18"/>
  <c r="AG18" i="19" s="1"/>
  <c r="AE17" i="18"/>
  <c r="AF18" i="19" s="1"/>
  <c r="AD17" i="18"/>
  <c r="AE18" i="19" s="1"/>
  <c r="AC17" i="18"/>
  <c r="AD18" i="19" s="1"/>
  <c r="AB17" i="18"/>
  <c r="AC18" i="19" s="1"/>
  <c r="AA17" i="18"/>
  <c r="AB18" i="19" s="1"/>
  <c r="Z17" i="18"/>
  <c r="AA18" i="19" s="1"/>
  <c r="Y17" i="18"/>
  <c r="Z18" i="19" s="1"/>
  <c r="X17" i="18"/>
  <c r="Y18" i="19" s="1"/>
  <c r="W17" i="18"/>
  <c r="X18" i="19" s="1"/>
  <c r="V17" i="18"/>
  <c r="W18" i="19" s="1"/>
  <c r="U17" i="18"/>
  <c r="V18" i="19" s="1"/>
  <c r="T17" i="18"/>
  <c r="U18" i="19" s="1"/>
  <c r="S17" i="18"/>
  <c r="T18" i="19" s="1"/>
  <c r="R17" i="18"/>
  <c r="S18" i="19" s="1"/>
  <c r="Q17" i="18"/>
  <c r="R18" i="19" s="1"/>
  <c r="P17" i="18"/>
  <c r="Q18" i="19" s="1"/>
  <c r="O17" i="18"/>
  <c r="P18" i="19" s="1"/>
  <c r="N17" i="18"/>
  <c r="O18" i="19" s="1"/>
  <c r="M17" i="18"/>
  <c r="N18" i="19" s="1"/>
  <c r="L17" i="18"/>
  <c r="M18" i="19" s="1"/>
  <c r="K17" i="18"/>
  <c r="L18" i="19" s="1"/>
  <c r="J17" i="18"/>
  <c r="K18" i="19" s="1"/>
  <c r="I17" i="18"/>
  <c r="J18" i="19" s="1"/>
  <c r="H17" i="18"/>
  <c r="I18" i="19" s="1"/>
  <c r="G17" i="18"/>
  <c r="H18" i="19" s="1"/>
  <c r="F17" i="18"/>
  <c r="G18" i="19" s="1"/>
  <c r="E17" i="18"/>
  <c r="F18" i="19" s="1"/>
  <c r="D17" i="18"/>
  <c r="E18" i="19" s="1"/>
  <c r="C17" i="18"/>
  <c r="D18" i="19" s="1"/>
  <c r="B17" i="18"/>
  <c r="O3" i="18" s="1"/>
  <c r="A17" i="18"/>
  <c r="AX16" i="18"/>
  <c r="AW16" i="18"/>
  <c r="AX17" i="19" s="1"/>
  <c r="AV16" i="18"/>
  <c r="AW17" i="19" s="1"/>
  <c r="AU16" i="18"/>
  <c r="AV17" i="19" s="1"/>
  <c r="AT16" i="18"/>
  <c r="AU17" i="19" s="1"/>
  <c r="AS16" i="18"/>
  <c r="AT17" i="19" s="1"/>
  <c r="AR16" i="18"/>
  <c r="AS17" i="19" s="1"/>
  <c r="AQ16" i="18"/>
  <c r="AR17" i="19" s="1"/>
  <c r="AP16" i="18"/>
  <c r="AQ17" i="19" s="1"/>
  <c r="AO16" i="18"/>
  <c r="AP17" i="19" s="1"/>
  <c r="AN16" i="18"/>
  <c r="AO17" i="19" s="1"/>
  <c r="AM16" i="18"/>
  <c r="AN17" i="19" s="1"/>
  <c r="AL16" i="18"/>
  <c r="AM17" i="19" s="1"/>
  <c r="AK16" i="18"/>
  <c r="AL17" i="19" s="1"/>
  <c r="AJ16" i="18"/>
  <c r="AK17" i="19" s="1"/>
  <c r="AI16" i="18"/>
  <c r="AJ17" i="19" s="1"/>
  <c r="AH16" i="18"/>
  <c r="AI17" i="19" s="1"/>
  <c r="AG16" i="18"/>
  <c r="AH17" i="19" s="1"/>
  <c r="AF16" i="18"/>
  <c r="AG17" i="19" s="1"/>
  <c r="AE16" i="18"/>
  <c r="AF17" i="19" s="1"/>
  <c r="AD16" i="18"/>
  <c r="AE17" i="19" s="1"/>
  <c r="AC16" i="18"/>
  <c r="AD17" i="19" s="1"/>
  <c r="AB16" i="18"/>
  <c r="AC17" i="19" s="1"/>
  <c r="AA16" i="18"/>
  <c r="AB17" i="19" s="1"/>
  <c r="Z16" i="18"/>
  <c r="AA17" i="19" s="1"/>
  <c r="Y16" i="18"/>
  <c r="Z17" i="19" s="1"/>
  <c r="X16" i="18"/>
  <c r="Y17" i="19" s="1"/>
  <c r="W16" i="18"/>
  <c r="X17" i="19" s="1"/>
  <c r="V16" i="18"/>
  <c r="W17" i="19" s="1"/>
  <c r="U16" i="18"/>
  <c r="V17" i="19" s="1"/>
  <c r="T16" i="18"/>
  <c r="U17" i="19" s="1"/>
  <c r="S16" i="18"/>
  <c r="T17" i="19" s="1"/>
  <c r="R16" i="18"/>
  <c r="S17" i="19" s="1"/>
  <c r="Q16" i="18"/>
  <c r="R17" i="19" s="1"/>
  <c r="P16" i="18"/>
  <c r="Q17" i="19" s="1"/>
  <c r="O16" i="18"/>
  <c r="P17" i="19" s="1"/>
  <c r="N16" i="18"/>
  <c r="O17" i="19" s="1"/>
  <c r="M16" i="18"/>
  <c r="N17" i="19" s="1"/>
  <c r="L16" i="18"/>
  <c r="M17" i="19" s="1"/>
  <c r="K16" i="18"/>
  <c r="L17" i="19" s="1"/>
  <c r="J16" i="18"/>
  <c r="K17" i="19" s="1"/>
  <c r="I16" i="18"/>
  <c r="J17" i="19" s="1"/>
  <c r="H16" i="18"/>
  <c r="I17" i="19" s="1"/>
  <c r="G16" i="18"/>
  <c r="H17" i="19" s="1"/>
  <c r="F16" i="18"/>
  <c r="G17" i="19" s="1"/>
  <c r="E16" i="18"/>
  <c r="F17" i="19" s="1"/>
  <c r="D16" i="18"/>
  <c r="E17" i="19" s="1"/>
  <c r="C16" i="18"/>
  <c r="D17" i="19" s="1"/>
  <c r="B16" i="18"/>
  <c r="A16" i="18"/>
  <c r="AX15" i="18"/>
  <c r="AW15" i="18"/>
  <c r="AX16" i="19" s="1"/>
  <c r="AV15" i="18"/>
  <c r="AW16" i="19" s="1"/>
  <c r="AU15" i="18"/>
  <c r="AV16" i="19" s="1"/>
  <c r="AT15" i="18"/>
  <c r="AU16" i="19" s="1"/>
  <c r="AS15" i="18"/>
  <c r="AT16" i="19" s="1"/>
  <c r="AR15" i="18"/>
  <c r="AS16" i="19" s="1"/>
  <c r="AQ15" i="18"/>
  <c r="AR16" i="19" s="1"/>
  <c r="AP15" i="18"/>
  <c r="AQ16" i="19" s="1"/>
  <c r="AO15" i="18"/>
  <c r="AP16" i="19" s="1"/>
  <c r="AN15" i="18"/>
  <c r="AO16" i="19" s="1"/>
  <c r="AM15" i="18"/>
  <c r="AN16" i="19" s="1"/>
  <c r="AL15" i="18"/>
  <c r="AM16" i="19" s="1"/>
  <c r="AK15" i="18"/>
  <c r="AL16" i="19" s="1"/>
  <c r="AJ15" i="18"/>
  <c r="AK16" i="19" s="1"/>
  <c r="AI15" i="18"/>
  <c r="AJ16" i="19" s="1"/>
  <c r="AH15" i="18"/>
  <c r="AI16" i="19" s="1"/>
  <c r="AG15" i="18"/>
  <c r="AH16" i="19" s="1"/>
  <c r="AF15" i="18"/>
  <c r="AG16" i="19" s="1"/>
  <c r="AE15" i="18"/>
  <c r="AF16" i="19" s="1"/>
  <c r="AD15" i="18"/>
  <c r="AE16" i="19" s="1"/>
  <c r="AC15" i="18"/>
  <c r="AD16" i="19" s="1"/>
  <c r="AB15" i="18"/>
  <c r="AC16" i="19" s="1"/>
  <c r="AA15" i="18"/>
  <c r="AB16" i="19" s="1"/>
  <c r="Z15" i="18"/>
  <c r="AA16" i="19" s="1"/>
  <c r="Y15" i="18"/>
  <c r="Z16" i="19" s="1"/>
  <c r="X15" i="18"/>
  <c r="Y16" i="19" s="1"/>
  <c r="W15" i="18"/>
  <c r="X16" i="19" s="1"/>
  <c r="V15" i="18"/>
  <c r="W16" i="19" s="1"/>
  <c r="U15" i="18"/>
  <c r="V16" i="19" s="1"/>
  <c r="T15" i="18"/>
  <c r="U16" i="19" s="1"/>
  <c r="S15" i="18"/>
  <c r="T16" i="19" s="1"/>
  <c r="R15" i="18"/>
  <c r="S16" i="19" s="1"/>
  <c r="Q15" i="18"/>
  <c r="R16" i="19" s="1"/>
  <c r="P15" i="18"/>
  <c r="Q16" i="19" s="1"/>
  <c r="O15" i="18"/>
  <c r="P16" i="19" s="1"/>
  <c r="N15" i="18"/>
  <c r="O16" i="19" s="1"/>
  <c r="M15" i="18"/>
  <c r="N16" i="19" s="1"/>
  <c r="L15" i="18"/>
  <c r="M16" i="19" s="1"/>
  <c r="K15" i="18"/>
  <c r="L16" i="19" s="1"/>
  <c r="J15" i="18"/>
  <c r="K16" i="19" s="1"/>
  <c r="I15" i="18"/>
  <c r="J16" i="19" s="1"/>
  <c r="H15" i="18"/>
  <c r="I16" i="19" s="1"/>
  <c r="G15" i="18"/>
  <c r="H16" i="19" s="1"/>
  <c r="F15" i="18"/>
  <c r="G16" i="19" s="1"/>
  <c r="E15" i="18"/>
  <c r="F16" i="19" s="1"/>
  <c r="D15" i="18"/>
  <c r="E16" i="19" s="1"/>
  <c r="C15" i="18"/>
  <c r="D16" i="19" s="1"/>
  <c r="B15" i="18"/>
  <c r="M3" i="18" s="1"/>
  <c r="A15" i="18"/>
  <c r="AX14" i="18"/>
  <c r="AW14" i="18"/>
  <c r="AX15" i="19" s="1"/>
  <c r="AV14" i="18"/>
  <c r="AW15" i="19" s="1"/>
  <c r="AU14" i="18"/>
  <c r="AV15" i="19" s="1"/>
  <c r="AT14" i="18"/>
  <c r="AU15" i="19" s="1"/>
  <c r="AS14" i="18"/>
  <c r="AT15" i="19" s="1"/>
  <c r="AR14" i="18"/>
  <c r="AS15" i="19" s="1"/>
  <c r="AQ14" i="18"/>
  <c r="AR15" i="19" s="1"/>
  <c r="AP14" i="18"/>
  <c r="AQ15" i="19" s="1"/>
  <c r="AO14" i="18"/>
  <c r="AP15" i="19" s="1"/>
  <c r="AN14" i="18"/>
  <c r="AO15" i="19" s="1"/>
  <c r="AM14" i="18"/>
  <c r="AN15" i="19" s="1"/>
  <c r="AL14" i="18"/>
  <c r="AM15" i="19" s="1"/>
  <c r="AK14" i="18"/>
  <c r="AL15" i="19" s="1"/>
  <c r="AJ14" i="18"/>
  <c r="AK15" i="19" s="1"/>
  <c r="AI14" i="18"/>
  <c r="AJ15" i="19" s="1"/>
  <c r="AH14" i="18"/>
  <c r="AI15" i="19" s="1"/>
  <c r="AG14" i="18"/>
  <c r="AH15" i="19" s="1"/>
  <c r="AF14" i="18"/>
  <c r="AG15" i="19" s="1"/>
  <c r="AE14" i="18"/>
  <c r="AF15" i="19" s="1"/>
  <c r="AD14" i="18"/>
  <c r="AE15" i="19" s="1"/>
  <c r="AC14" i="18"/>
  <c r="AD15" i="19" s="1"/>
  <c r="AB14" i="18"/>
  <c r="AC15" i="19" s="1"/>
  <c r="AA14" i="18"/>
  <c r="AB15" i="19" s="1"/>
  <c r="Z14" i="18"/>
  <c r="AA15" i="19" s="1"/>
  <c r="Y14" i="18"/>
  <c r="Z15" i="19" s="1"/>
  <c r="X14" i="18"/>
  <c r="Y15" i="19" s="1"/>
  <c r="W14" i="18"/>
  <c r="X15" i="19" s="1"/>
  <c r="V14" i="18"/>
  <c r="W15" i="19" s="1"/>
  <c r="U14" i="18"/>
  <c r="V15" i="19" s="1"/>
  <c r="T14" i="18"/>
  <c r="U15" i="19" s="1"/>
  <c r="S14" i="18"/>
  <c r="T15" i="19" s="1"/>
  <c r="R14" i="18"/>
  <c r="S15" i="19" s="1"/>
  <c r="Q14" i="18"/>
  <c r="R15" i="19" s="1"/>
  <c r="P14" i="18"/>
  <c r="Q15" i="19" s="1"/>
  <c r="O14" i="18"/>
  <c r="P15" i="19" s="1"/>
  <c r="N14" i="18"/>
  <c r="O15" i="19" s="1"/>
  <c r="M14" i="18"/>
  <c r="N15" i="19" s="1"/>
  <c r="L14" i="18"/>
  <c r="M15" i="19" s="1"/>
  <c r="K14" i="18"/>
  <c r="L15" i="19" s="1"/>
  <c r="J14" i="18"/>
  <c r="K15" i="19" s="1"/>
  <c r="I14" i="18"/>
  <c r="J15" i="19" s="1"/>
  <c r="H14" i="18"/>
  <c r="I15" i="19" s="1"/>
  <c r="G14" i="18"/>
  <c r="H15" i="19" s="1"/>
  <c r="F14" i="18"/>
  <c r="G15" i="19" s="1"/>
  <c r="E14" i="18"/>
  <c r="F15" i="19" s="1"/>
  <c r="D14" i="18"/>
  <c r="E15" i="19" s="1"/>
  <c r="C14" i="18"/>
  <c r="D15" i="19" s="1"/>
  <c r="B14" i="18"/>
  <c r="A14" i="18"/>
  <c r="AX13" i="18"/>
  <c r="AW13" i="18"/>
  <c r="AX14" i="19" s="1"/>
  <c r="AV13" i="18"/>
  <c r="AW14" i="19" s="1"/>
  <c r="AU13" i="18"/>
  <c r="AV14" i="19" s="1"/>
  <c r="AT13" i="18"/>
  <c r="AU14" i="19" s="1"/>
  <c r="AS13" i="18"/>
  <c r="AT14" i="19" s="1"/>
  <c r="AR13" i="18"/>
  <c r="AS14" i="19" s="1"/>
  <c r="AQ13" i="18"/>
  <c r="AR14" i="19" s="1"/>
  <c r="AP13" i="18"/>
  <c r="AQ14" i="19" s="1"/>
  <c r="AO13" i="18"/>
  <c r="AP14" i="19" s="1"/>
  <c r="AN13" i="18"/>
  <c r="AO14" i="19" s="1"/>
  <c r="AM13" i="18"/>
  <c r="AN14" i="19" s="1"/>
  <c r="AL13" i="18"/>
  <c r="AM14" i="19" s="1"/>
  <c r="AK13" i="18"/>
  <c r="AL14" i="19" s="1"/>
  <c r="AJ13" i="18"/>
  <c r="AK14" i="19" s="1"/>
  <c r="AI13" i="18"/>
  <c r="AJ14" i="19" s="1"/>
  <c r="AH13" i="18"/>
  <c r="AI14" i="19" s="1"/>
  <c r="AG13" i="18"/>
  <c r="AH14" i="19" s="1"/>
  <c r="AF13" i="18"/>
  <c r="AG14" i="19" s="1"/>
  <c r="AE13" i="18"/>
  <c r="AF14" i="19" s="1"/>
  <c r="AD13" i="18"/>
  <c r="AE14" i="19" s="1"/>
  <c r="AC13" i="18"/>
  <c r="AD14" i="19" s="1"/>
  <c r="AB13" i="18"/>
  <c r="AC14" i="19" s="1"/>
  <c r="AA13" i="18"/>
  <c r="AB14" i="19" s="1"/>
  <c r="Z13" i="18"/>
  <c r="AA14" i="19" s="1"/>
  <c r="Y13" i="18"/>
  <c r="Z14" i="19" s="1"/>
  <c r="X13" i="18"/>
  <c r="Y14" i="19" s="1"/>
  <c r="W13" i="18"/>
  <c r="X14" i="19" s="1"/>
  <c r="V13" i="18"/>
  <c r="W14" i="19" s="1"/>
  <c r="U13" i="18"/>
  <c r="V14" i="19" s="1"/>
  <c r="T13" i="18"/>
  <c r="U14" i="19" s="1"/>
  <c r="S13" i="18"/>
  <c r="T14" i="19" s="1"/>
  <c r="R13" i="18"/>
  <c r="S14" i="19" s="1"/>
  <c r="Q13" i="18"/>
  <c r="R14" i="19" s="1"/>
  <c r="P13" i="18"/>
  <c r="Q14" i="19" s="1"/>
  <c r="O13" i="18"/>
  <c r="P14" i="19" s="1"/>
  <c r="N13" i="18"/>
  <c r="O14" i="19" s="1"/>
  <c r="M13" i="18"/>
  <c r="N14" i="19" s="1"/>
  <c r="L13" i="18"/>
  <c r="M14" i="19" s="1"/>
  <c r="K13" i="18"/>
  <c r="L14" i="19" s="1"/>
  <c r="J13" i="18"/>
  <c r="K14" i="19" s="1"/>
  <c r="I13" i="18"/>
  <c r="J14" i="19" s="1"/>
  <c r="H13" i="18"/>
  <c r="I14" i="19" s="1"/>
  <c r="G13" i="18"/>
  <c r="H14" i="19" s="1"/>
  <c r="F13" i="18"/>
  <c r="G14" i="19" s="1"/>
  <c r="E13" i="18"/>
  <c r="F14" i="19" s="1"/>
  <c r="D13" i="18"/>
  <c r="E14" i="19" s="1"/>
  <c r="C13" i="18"/>
  <c r="D14" i="19" s="1"/>
  <c r="B13" i="18"/>
  <c r="A13" i="18"/>
  <c r="AX12" i="18"/>
  <c r="AW12" i="18"/>
  <c r="AX13" i="19" s="1"/>
  <c r="AV12" i="18"/>
  <c r="AW13" i="19" s="1"/>
  <c r="AU12" i="18"/>
  <c r="AV13" i="19" s="1"/>
  <c r="AT12" i="18"/>
  <c r="AU13" i="19" s="1"/>
  <c r="AS12" i="18"/>
  <c r="AT13" i="19" s="1"/>
  <c r="AR12" i="18"/>
  <c r="AS13" i="19" s="1"/>
  <c r="AQ12" i="18"/>
  <c r="AR13" i="19" s="1"/>
  <c r="AP12" i="18"/>
  <c r="AQ13" i="19" s="1"/>
  <c r="AO12" i="18"/>
  <c r="AP13" i="19" s="1"/>
  <c r="AN12" i="18"/>
  <c r="AO13" i="19" s="1"/>
  <c r="AM12" i="18"/>
  <c r="AN13" i="19" s="1"/>
  <c r="AL12" i="18"/>
  <c r="AM13" i="19" s="1"/>
  <c r="AK12" i="18"/>
  <c r="AL13" i="19" s="1"/>
  <c r="AJ12" i="18"/>
  <c r="AK13" i="19" s="1"/>
  <c r="AI12" i="18"/>
  <c r="AJ13" i="19" s="1"/>
  <c r="AH12" i="18"/>
  <c r="AI13" i="19" s="1"/>
  <c r="AG12" i="18"/>
  <c r="AH13" i="19" s="1"/>
  <c r="AF12" i="18"/>
  <c r="AG13" i="19" s="1"/>
  <c r="AE12" i="18"/>
  <c r="AF13" i="19" s="1"/>
  <c r="AD12" i="18"/>
  <c r="AE13" i="19" s="1"/>
  <c r="AC12" i="18"/>
  <c r="AD13" i="19" s="1"/>
  <c r="AB12" i="18"/>
  <c r="AC13" i="19" s="1"/>
  <c r="AA12" i="18"/>
  <c r="AB13" i="19" s="1"/>
  <c r="Z12" i="18"/>
  <c r="AA13" i="19" s="1"/>
  <c r="Y12" i="18"/>
  <c r="Z13" i="19" s="1"/>
  <c r="X12" i="18"/>
  <c r="Y13" i="19" s="1"/>
  <c r="W12" i="18"/>
  <c r="X13" i="19" s="1"/>
  <c r="V12" i="18"/>
  <c r="W13" i="19" s="1"/>
  <c r="U12" i="18"/>
  <c r="V13" i="19" s="1"/>
  <c r="T12" i="18"/>
  <c r="U13" i="19" s="1"/>
  <c r="S12" i="18"/>
  <c r="T13" i="19" s="1"/>
  <c r="R12" i="18"/>
  <c r="S13" i="19" s="1"/>
  <c r="Q12" i="18"/>
  <c r="R13" i="19" s="1"/>
  <c r="P12" i="18"/>
  <c r="Q13" i="19" s="1"/>
  <c r="O12" i="18"/>
  <c r="P13" i="19" s="1"/>
  <c r="N12" i="18"/>
  <c r="O13" i="19" s="1"/>
  <c r="M12" i="18"/>
  <c r="N13" i="19" s="1"/>
  <c r="L12" i="18"/>
  <c r="M13" i="19" s="1"/>
  <c r="K12" i="18"/>
  <c r="L13" i="19" s="1"/>
  <c r="J12" i="18"/>
  <c r="K13" i="19" s="1"/>
  <c r="I12" i="18"/>
  <c r="J13" i="19" s="1"/>
  <c r="H12" i="18"/>
  <c r="I13" i="19" s="1"/>
  <c r="G12" i="18"/>
  <c r="H13" i="19" s="1"/>
  <c r="F12" i="18"/>
  <c r="G13" i="19" s="1"/>
  <c r="E12" i="18"/>
  <c r="F13" i="19" s="1"/>
  <c r="D12" i="18"/>
  <c r="E13" i="19" s="1"/>
  <c r="C12" i="18"/>
  <c r="D13" i="19" s="1"/>
  <c r="B12" i="18"/>
  <c r="A12" i="18"/>
  <c r="AX11" i="18"/>
  <c r="AW11" i="18"/>
  <c r="AX12" i="19" s="1"/>
  <c r="AV11" i="18"/>
  <c r="AW12" i="19" s="1"/>
  <c r="AU11" i="18"/>
  <c r="AV12" i="19" s="1"/>
  <c r="AT11" i="18"/>
  <c r="AU12" i="19" s="1"/>
  <c r="AS11" i="18"/>
  <c r="AT12" i="19" s="1"/>
  <c r="AR11" i="18"/>
  <c r="AS12" i="19" s="1"/>
  <c r="AQ11" i="18"/>
  <c r="AR12" i="19" s="1"/>
  <c r="AP11" i="18"/>
  <c r="AQ12" i="19" s="1"/>
  <c r="AO11" i="18"/>
  <c r="AP12" i="19" s="1"/>
  <c r="AN11" i="18"/>
  <c r="AO12" i="19" s="1"/>
  <c r="AM11" i="18"/>
  <c r="AN12" i="19" s="1"/>
  <c r="AL11" i="18"/>
  <c r="AM12" i="19" s="1"/>
  <c r="AK11" i="18"/>
  <c r="AL12" i="19" s="1"/>
  <c r="AJ11" i="18"/>
  <c r="AK12" i="19" s="1"/>
  <c r="AI11" i="18"/>
  <c r="AJ12" i="19" s="1"/>
  <c r="AH11" i="18"/>
  <c r="AI12" i="19" s="1"/>
  <c r="AG11" i="18"/>
  <c r="AH12" i="19" s="1"/>
  <c r="AF11" i="18"/>
  <c r="AG12" i="19" s="1"/>
  <c r="AE11" i="18"/>
  <c r="AF12" i="19" s="1"/>
  <c r="AD11" i="18"/>
  <c r="AE12" i="19" s="1"/>
  <c r="AC11" i="18"/>
  <c r="AD12" i="19" s="1"/>
  <c r="AB11" i="18"/>
  <c r="AC12" i="19" s="1"/>
  <c r="AA11" i="18"/>
  <c r="AB12" i="19" s="1"/>
  <c r="Z11" i="18"/>
  <c r="AA12" i="19" s="1"/>
  <c r="Y11" i="18"/>
  <c r="Z12" i="19" s="1"/>
  <c r="X11" i="18"/>
  <c r="Y12" i="19" s="1"/>
  <c r="W11" i="18"/>
  <c r="X12" i="19" s="1"/>
  <c r="V11" i="18"/>
  <c r="W12" i="19" s="1"/>
  <c r="U11" i="18"/>
  <c r="V12" i="19" s="1"/>
  <c r="T11" i="18"/>
  <c r="U12" i="19" s="1"/>
  <c r="S11" i="18"/>
  <c r="T12" i="19" s="1"/>
  <c r="R11" i="18"/>
  <c r="S12" i="19" s="1"/>
  <c r="Q11" i="18"/>
  <c r="R12" i="19" s="1"/>
  <c r="P11" i="18"/>
  <c r="Q12" i="19" s="1"/>
  <c r="O11" i="18"/>
  <c r="P12" i="19" s="1"/>
  <c r="N11" i="18"/>
  <c r="O12" i="19" s="1"/>
  <c r="M11" i="18"/>
  <c r="N12" i="19" s="1"/>
  <c r="L11" i="18"/>
  <c r="M12" i="19" s="1"/>
  <c r="K11" i="18"/>
  <c r="L12" i="19" s="1"/>
  <c r="J11" i="18"/>
  <c r="K12" i="19" s="1"/>
  <c r="I11" i="18"/>
  <c r="J12" i="19" s="1"/>
  <c r="H11" i="18"/>
  <c r="I12" i="19" s="1"/>
  <c r="G11" i="18"/>
  <c r="H12" i="19" s="1"/>
  <c r="F11" i="18"/>
  <c r="G12" i="19" s="1"/>
  <c r="E11" i="18"/>
  <c r="F12" i="19" s="1"/>
  <c r="D11" i="18"/>
  <c r="E12" i="19" s="1"/>
  <c r="C11" i="18"/>
  <c r="D12" i="19" s="1"/>
  <c r="B11" i="18"/>
  <c r="I3" i="18" s="1"/>
  <c r="A11" i="18"/>
  <c r="AX10" i="18"/>
  <c r="AW10" i="18"/>
  <c r="AX11" i="19" s="1"/>
  <c r="AV10" i="18"/>
  <c r="AW11" i="19" s="1"/>
  <c r="AU10" i="18"/>
  <c r="AV11" i="19" s="1"/>
  <c r="AT10" i="18"/>
  <c r="AU11" i="19" s="1"/>
  <c r="AS10" i="18"/>
  <c r="AT11" i="19" s="1"/>
  <c r="AR10" i="18"/>
  <c r="AS11" i="19" s="1"/>
  <c r="AQ10" i="18"/>
  <c r="AR11" i="19" s="1"/>
  <c r="AP10" i="18"/>
  <c r="AQ11" i="19" s="1"/>
  <c r="AO10" i="18"/>
  <c r="AP11" i="19" s="1"/>
  <c r="AN10" i="18"/>
  <c r="AO11" i="19" s="1"/>
  <c r="AM10" i="18"/>
  <c r="AN11" i="19" s="1"/>
  <c r="AL10" i="18"/>
  <c r="AM11" i="19" s="1"/>
  <c r="AK10" i="18"/>
  <c r="AL11" i="19" s="1"/>
  <c r="AJ10" i="18"/>
  <c r="AK11" i="19" s="1"/>
  <c r="AI10" i="18"/>
  <c r="AJ11" i="19" s="1"/>
  <c r="AH10" i="18"/>
  <c r="AI11" i="19" s="1"/>
  <c r="AG10" i="18"/>
  <c r="AH11" i="19" s="1"/>
  <c r="AF10" i="18"/>
  <c r="AG11" i="19" s="1"/>
  <c r="AE10" i="18"/>
  <c r="AF11" i="19" s="1"/>
  <c r="AD10" i="18"/>
  <c r="AE11" i="19" s="1"/>
  <c r="AC10" i="18"/>
  <c r="AD11" i="19" s="1"/>
  <c r="AB10" i="18"/>
  <c r="AC11" i="19" s="1"/>
  <c r="AA10" i="18"/>
  <c r="AB11" i="19" s="1"/>
  <c r="Z10" i="18"/>
  <c r="AA11" i="19" s="1"/>
  <c r="Y10" i="18"/>
  <c r="Z11" i="19" s="1"/>
  <c r="X10" i="18"/>
  <c r="Y11" i="19" s="1"/>
  <c r="W10" i="18"/>
  <c r="X11" i="19" s="1"/>
  <c r="V10" i="18"/>
  <c r="W11" i="19" s="1"/>
  <c r="U10" i="18"/>
  <c r="V11" i="19" s="1"/>
  <c r="T10" i="18"/>
  <c r="U11" i="19" s="1"/>
  <c r="S10" i="18"/>
  <c r="T11" i="19" s="1"/>
  <c r="R10" i="18"/>
  <c r="S11" i="19" s="1"/>
  <c r="Q10" i="18"/>
  <c r="R11" i="19" s="1"/>
  <c r="P10" i="18"/>
  <c r="Q11" i="19" s="1"/>
  <c r="O10" i="18"/>
  <c r="P11" i="19" s="1"/>
  <c r="N10" i="18"/>
  <c r="O11" i="19" s="1"/>
  <c r="M10" i="18"/>
  <c r="N11" i="19" s="1"/>
  <c r="L10" i="18"/>
  <c r="M11" i="19" s="1"/>
  <c r="K10" i="18"/>
  <c r="L11" i="19" s="1"/>
  <c r="J10" i="18"/>
  <c r="K11" i="19" s="1"/>
  <c r="I10" i="18"/>
  <c r="J11" i="19" s="1"/>
  <c r="H10" i="18"/>
  <c r="I11" i="19" s="1"/>
  <c r="G10" i="18"/>
  <c r="H11" i="19" s="1"/>
  <c r="F10" i="18"/>
  <c r="G11" i="19" s="1"/>
  <c r="E10" i="18"/>
  <c r="F11" i="19" s="1"/>
  <c r="D10" i="18"/>
  <c r="E11" i="19" s="1"/>
  <c r="C10" i="18"/>
  <c r="D11" i="19" s="1"/>
  <c r="B10" i="18"/>
  <c r="A10" i="18"/>
  <c r="AX9" i="18"/>
  <c r="AW9" i="18"/>
  <c r="AX10" i="19" s="1"/>
  <c r="AV9" i="18"/>
  <c r="AW10" i="19" s="1"/>
  <c r="AU9" i="18"/>
  <c r="AV10" i="19" s="1"/>
  <c r="AT9" i="18"/>
  <c r="AU10" i="19" s="1"/>
  <c r="AS9" i="18"/>
  <c r="AT10" i="19" s="1"/>
  <c r="AR9" i="18"/>
  <c r="AS10" i="19" s="1"/>
  <c r="AQ9" i="18"/>
  <c r="AR10" i="19" s="1"/>
  <c r="AP9" i="18"/>
  <c r="AQ10" i="19" s="1"/>
  <c r="AO9" i="18"/>
  <c r="AP10" i="19" s="1"/>
  <c r="AN9" i="18"/>
  <c r="AO10" i="19" s="1"/>
  <c r="AM9" i="18"/>
  <c r="AN10" i="19" s="1"/>
  <c r="AL9" i="18"/>
  <c r="AM10" i="19" s="1"/>
  <c r="AK9" i="18"/>
  <c r="AL10" i="19" s="1"/>
  <c r="AJ9" i="18"/>
  <c r="AK10" i="19" s="1"/>
  <c r="AI9" i="18"/>
  <c r="AJ10" i="19" s="1"/>
  <c r="AH9" i="18"/>
  <c r="AI10" i="19" s="1"/>
  <c r="AG9" i="18"/>
  <c r="AH10" i="19" s="1"/>
  <c r="AF9" i="18"/>
  <c r="AG10" i="19" s="1"/>
  <c r="AE9" i="18"/>
  <c r="AF10" i="19" s="1"/>
  <c r="AD9" i="18"/>
  <c r="AE10" i="19" s="1"/>
  <c r="AC9" i="18"/>
  <c r="AD10" i="19" s="1"/>
  <c r="AB9" i="18"/>
  <c r="AC10" i="19" s="1"/>
  <c r="AA9" i="18"/>
  <c r="AB10" i="19" s="1"/>
  <c r="Z9" i="18"/>
  <c r="AA10" i="19" s="1"/>
  <c r="Y9" i="18"/>
  <c r="Z10" i="19" s="1"/>
  <c r="X9" i="18"/>
  <c r="Y10" i="19" s="1"/>
  <c r="W9" i="18"/>
  <c r="X10" i="19" s="1"/>
  <c r="V9" i="18"/>
  <c r="W10" i="19" s="1"/>
  <c r="U9" i="18"/>
  <c r="V10" i="19" s="1"/>
  <c r="T9" i="18"/>
  <c r="U10" i="19" s="1"/>
  <c r="S9" i="18"/>
  <c r="T10" i="19" s="1"/>
  <c r="R9" i="18"/>
  <c r="S10" i="19" s="1"/>
  <c r="Q9" i="18"/>
  <c r="R10" i="19" s="1"/>
  <c r="P9" i="18"/>
  <c r="Q10" i="19" s="1"/>
  <c r="O9" i="18"/>
  <c r="P10" i="19" s="1"/>
  <c r="N9" i="18"/>
  <c r="O10" i="19" s="1"/>
  <c r="M9" i="18"/>
  <c r="N10" i="19" s="1"/>
  <c r="L9" i="18"/>
  <c r="M10" i="19" s="1"/>
  <c r="K9" i="18"/>
  <c r="L10" i="19" s="1"/>
  <c r="J9" i="18"/>
  <c r="K10" i="19" s="1"/>
  <c r="I9" i="18"/>
  <c r="J10" i="19" s="1"/>
  <c r="H9" i="18"/>
  <c r="I10" i="19" s="1"/>
  <c r="G9" i="18"/>
  <c r="H10" i="19" s="1"/>
  <c r="F9" i="18"/>
  <c r="G10" i="19" s="1"/>
  <c r="E9" i="18"/>
  <c r="F10" i="19" s="1"/>
  <c r="D9" i="18"/>
  <c r="E10" i="19" s="1"/>
  <c r="C9" i="18"/>
  <c r="D10" i="19" s="1"/>
  <c r="B9" i="18"/>
  <c r="G3" i="18" s="1"/>
  <c r="A9" i="18"/>
  <c r="AX8" i="18"/>
  <c r="AW8" i="18"/>
  <c r="AX9" i="19" s="1"/>
  <c r="AV8" i="18"/>
  <c r="AW9" i="19" s="1"/>
  <c r="AU8" i="18"/>
  <c r="AV9" i="19" s="1"/>
  <c r="AT8" i="18"/>
  <c r="AU9" i="19" s="1"/>
  <c r="AS8" i="18"/>
  <c r="AT9" i="19" s="1"/>
  <c r="AR8" i="18"/>
  <c r="AS9" i="19" s="1"/>
  <c r="AQ8" i="18"/>
  <c r="AR9" i="19" s="1"/>
  <c r="AP8" i="18"/>
  <c r="AQ9" i="19" s="1"/>
  <c r="AO8" i="18"/>
  <c r="AP9" i="19" s="1"/>
  <c r="AN8" i="18"/>
  <c r="AO9" i="19" s="1"/>
  <c r="AM8" i="18"/>
  <c r="AN9" i="19" s="1"/>
  <c r="AL8" i="18"/>
  <c r="AM9" i="19" s="1"/>
  <c r="AK8" i="18"/>
  <c r="AL9" i="19" s="1"/>
  <c r="AJ8" i="18"/>
  <c r="AK9" i="19" s="1"/>
  <c r="AI8" i="18"/>
  <c r="AJ9" i="19" s="1"/>
  <c r="AH8" i="18"/>
  <c r="AI9" i="19" s="1"/>
  <c r="AG8" i="18"/>
  <c r="AH9" i="19" s="1"/>
  <c r="AF8" i="18"/>
  <c r="AG9" i="19" s="1"/>
  <c r="AE8" i="18"/>
  <c r="AF9" i="19" s="1"/>
  <c r="AD8" i="18"/>
  <c r="AE9" i="19" s="1"/>
  <c r="AC8" i="18"/>
  <c r="AD9" i="19" s="1"/>
  <c r="AB8" i="18"/>
  <c r="AC9" i="19" s="1"/>
  <c r="AA8" i="18"/>
  <c r="AB9" i="19" s="1"/>
  <c r="Z8" i="18"/>
  <c r="AA9" i="19" s="1"/>
  <c r="Y8" i="18"/>
  <c r="Z9" i="19" s="1"/>
  <c r="X8" i="18"/>
  <c r="Y9" i="19" s="1"/>
  <c r="W8" i="18"/>
  <c r="X9" i="19" s="1"/>
  <c r="V8" i="18"/>
  <c r="W9" i="19" s="1"/>
  <c r="U8" i="18"/>
  <c r="V9" i="19" s="1"/>
  <c r="T8" i="18"/>
  <c r="U9" i="19" s="1"/>
  <c r="S8" i="18"/>
  <c r="T9" i="19" s="1"/>
  <c r="R8" i="18"/>
  <c r="S9" i="19" s="1"/>
  <c r="Q8" i="18"/>
  <c r="R9" i="19" s="1"/>
  <c r="P8" i="18"/>
  <c r="Q9" i="19" s="1"/>
  <c r="O8" i="18"/>
  <c r="P9" i="19" s="1"/>
  <c r="N8" i="18"/>
  <c r="O9" i="19" s="1"/>
  <c r="M8" i="18"/>
  <c r="N9" i="19" s="1"/>
  <c r="L8" i="18"/>
  <c r="M9" i="19" s="1"/>
  <c r="K8" i="18"/>
  <c r="L9" i="19" s="1"/>
  <c r="J8" i="18"/>
  <c r="K9" i="19" s="1"/>
  <c r="I8" i="18"/>
  <c r="J9" i="19" s="1"/>
  <c r="H8" i="18"/>
  <c r="I9" i="19" s="1"/>
  <c r="G8" i="18"/>
  <c r="H9" i="19" s="1"/>
  <c r="F8" i="18"/>
  <c r="G9" i="19" s="1"/>
  <c r="E8" i="18"/>
  <c r="F9" i="19" s="1"/>
  <c r="D8" i="18"/>
  <c r="E9" i="19" s="1"/>
  <c r="C8" i="18"/>
  <c r="D9" i="19" s="1"/>
  <c r="B8" i="18"/>
  <c r="A8" i="18"/>
  <c r="AX7" i="18"/>
  <c r="AW7" i="18"/>
  <c r="AX8" i="19" s="1"/>
  <c r="AV7" i="18"/>
  <c r="AW8" i="19" s="1"/>
  <c r="AU7" i="18"/>
  <c r="AV8" i="19" s="1"/>
  <c r="AT7" i="18"/>
  <c r="AU8" i="19" s="1"/>
  <c r="AS7" i="18"/>
  <c r="AT8" i="19" s="1"/>
  <c r="AR7" i="18"/>
  <c r="AS8" i="19" s="1"/>
  <c r="AQ7" i="18"/>
  <c r="AR8" i="19" s="1"/>
  <c r="AP7" i="18"/>
  <c r="AQ8" i="19" s="1"/>
  <c r="AO7" i="18"/>
  <c r="AN7" i="18"/>
  <c r="AO8" i="19" s="1"/>
  <c r="AM7" i="18"/>
  <c r="AN8" i="19" s="1"/>
  <c r="AL7" i="18"/>
  <c r="AM8" i="19" s="1"/>
  <c r="AK7" i="18"/>
  <c r="AL8" i="19" s="1"/>
  <c r="AJ7" i="18"/>
  <c r="AK8" i="19" s="1"/>
  <c r="AI7" i="18"/>
  <c r="AJ8" i="19" s="1"/>
  <c r="AH7" i="18"/>
  <c r="AI8" i="19" s="1"/>
  <c r="AG7" i="18"/>
  <c r="AH8" i="19" s="1"/>
  <c r="AF7" i="18"/>
  <c r="AG8" i="19" s="1"/>
  <c r="AE7" i="18"/>
  <c r="AF8" i="19" s="1"/>
  <c r="AD7" i="18"/>
  <c r="AE8" i="19" s="1"/>
  <c r="AC7" i="18"/>
  <c r="AD8" i="19" s="1"/>
  <c r="AB7" i="18"/>
  <c r="AC8" i="19" s="1"/>
  <c r="AA7" i="18"/>
  <c r="AB8" i="19" s="1"/>
  <c r="Z7" i="18"/>
  <c r="AA8" i="19" s="1"/>
  <c r="Y7" i="18"/>
  <c r="X7" i="18"/>
  <c r="Y8" i="19" s="1"/>
  <c r="W7" i="18"/>
  <c r="X8" i="19" s="1"/>
  <c r="V7" i="18"/>
  <c r="W8" i="19" s="1"/>
  <c r="U7" i="18"/>
  <c r="V8" i="19" s="1"/>
  <c r="T7" i="18"/>
  <c r="U8" i="19" s="1"/>
  <c r="S7" i="18"/>
  <c r="T8" i="19" s="1"/>
  <c r="R7" i="18"/>
  <c r="S8" i="19" s="1"/>
  <c r="Q7" i="18"/>
  <c r="R8" i="19" s="1"/>
  <c r="P7" i="18"/>
  <c r="Q8" i="19" s="1"/>
  <c r="O7" i="18"/>
  <c r="P8" i="19" s="1"/>
  <c r="N7" i="18"/>
  <c r="O8" i="19" s="1"/>
  <c r="M7" i="18"/>
  <c r="N8" i="19" s="1"/>
  <c r="L7" i="18"/>
  <c r="M8" i="19" s="1"/>
  <c r="K7" i="18"/>
  <c r="L8" i="19" s="1"/>
  <c r="J7" i="18"/>
  <c r="K8" i="19" s="1"/>
  <c r="I7" i="18"/>
  <c r="H7" i="18"/>
  <c r="I8" i="19" s="1"/>
  <c r="G7" i="18"/>
  <c r="H8" i="19" s="1"/>
  <c r="F7" i="18"/>
  <c r="G8" i="19" s="1"/>
  <c r="E7" i="18"/>
  <c r="F8" i="19" s="1"/>
  <c r="D7" i="18"/>
  <c r="E8" i="19" s="1"/>
  <c r="C7" i="18"/>
  <c r="D8" i="19" s="1"/>
  <c r="B7" i="18"/>
  <c r="E3" i="18" s="1"/>
  <c r="A7" i="18"/>
  <c r="AX6" i="18"/>
  <c r="AW6" i="18"/>
  <c r="AX7" i="19" s="1"/>
  <c r="AV6" i="18"/>
  <c r="AW7" i="19" s="1"/>
  <c r="AU6" i="18"/>
  <c r="AV7" i="19" s="1"/>
  <c r="AT6" i="18"/>
  <c r="AU7" i="19" s="1"/>
  <c r="AS6" i="18"/>
  <c r="AT7" i="19" s="1"/>
  <c r="AR6" i="18"/>
  <c r="AS7" i="19" s="1"/>
  <c r="AQ6" i="18"/>
  <c r="AR7" i="19" s="1"/>
  <c r="AP6" i="18"/>
  <c r="AQ7" i="19" s="1"/>
  <c r="AO6" i="18"/>
  <c r="AP7" i="19" s="1"/>
  <c r="AN6" i="18"/>
  <c r="AO7" i="19" s="1"/>
  <c r="AM6" i="18"/>
  <c r="AN7" i="19" s="1"/>
  <c r="AL6" i="18"/>
  <c r="AM7" i="19" s="1"/>
  <c r="AK6" i="18"/>
  <c r="AL7" i="19" s="1"/>
  <c r="AJ6" i="18"/>
  <c r="AK7" i="19" s="1"/>
  <c r="AI6" i="18"/>
  <c r="AJ7" i="19" s="1"/>
  <c r="AH6" i="18"/>
  <c r="AI7" i="19" s="1"/>
  <c r="AG6" i="18"/>
  <c r="AH7" i="19" s="1"/>
  <c r="AF6" i="18"/>
  <c r="AG7" i="19" s="1"/>
  <c r="AE6" i="18"/>
  <c r="AF7" i="19" s="1"/>
  <c r="AD6" i="18"/>
  <c r="AE7" i="19" s="1"/>
  <c r="AC6" i="18"/>
  <c r="AD7" i="19" s="1"/>
  <c r="AB6" i="18"/>
  <c r="AC7" i="19" s="1"/>
  <c r="AA6" i="18"/>
  <c r="AB7" i="19" s="1"/>
  <c r="Z6" i="18"/>
  <c r="AA7" i="19" s="1"/>
  <c r="Y6" i="18"/>
  <c r="Z7" i="19" s="1"/>
  <c r="X6" i="18"/>
  <c r="Y7" i="19" s="1"/>
  <c r="W6" i="18"/>
  <c r="X7" i="19" s="1"/>
  <c r="V6" i="18"/>
  <c r="W7" i="19" s="1"/>
  <c r="U6" i="18"/>
  <c r="V7" i="19" s="1"/>
  <c r="T6" i="18"/>
  <c r="U7" i="19" s="1"/>
  <c r="S6" i="18"/>
  <c r="T7" i="19" s="1"/>
  <c r="R6" i="18"/>
  <c r="S7" i="19" s="1"/>
  <c r="Q6" i="18"/>
  <c r="R7" i="19" s="1"/>
  <c r="P6" i="18"/>
  <c r="Q7" i="19" s="1"/>
  <c r="O6" i="18"/>
  <c r="P7" i="19" s="1"/>
  <c r="N6" i="18"/>
  <c r="O7" i="19" s="1"/>
  <c r="M6" i="18"/>
  <c r="N7" i="19" s="1"/>
  <c r="L6" i="18"/>
  <c r="M7" i="19" s="1"/>
  <c r="K6" i="18"/>
  <c r="L7" i="19" s="1"/>
  <c r="J6" i="18"/>
  <c r="K7" i="19" s="1"/>
  <c r="I6" i="18"/>
  <c r="J7" i="19" s="1"/>
  <c r="H6" i="18"/>
  <c r="I7" i="19" s="1"/>
  <c r="G6" i="18"/>
  <c r="H7" i="19" s="1"/>
  <c r="F6" i="18"/>
  <c r="G7" i="19" s="1"/>
  <c r="E6" i="18"/>
  <c r="F7" i="19" s="1"/>
  <c r="D6" i="18"/>
  <c r="E7" i="19" s="1"/>
  <c r="C6" i="18"/>
  <c r="D7" i="19" s="1"/>
  <c r="B6" i="18"/>
  <c r="A6" i="18"/>
  <c r="AX5" i="18"/>
  <c r="AW5" i="18"/>
  <c r="AX6" i="19" s="1"/>
  <c r="AV5" i="18"/>
  <c r="AW6" i="19" s="1"/>
  <c r="AU5" i="18"/>
  <c r="AV6" i="19" s="1"/>
  <c r="AT5" i="18"/>
  <c r="AU6" i="19" s="1"/>
  <c r="AS5" i="18"/>
  <c r="AT6" i="19" s="1"/>
  <c r="AR5" i="18"/>
  <c r="AS6" i="19" s="1"/>
  <c r="AQ5" i="18"/>
  <c r="AR6" i="19" s="1"/>
  <c r="AP5" i="18"/>
  <c r="AQ6" i="19" s="1"/>
  <c r="AO5" i="18"/>
  <c r="AP6" i="19" s="1"/>
  <c r="AN5" i="18"/>
  <c r="AO6" i="19" s="1"/>
  <c r="AM5" i="18"/>
  <c r="AN6" i="19" s="1"/>
  <c r="AL5" i="18"/>
  <c r="AM6" i="19" s="1"/>
  <c r="AK5" i="18"/>
  <c r="AL6" i="19" s="1"/>
  <c r="AJ5" i="18"/>
  <c r="AK6" i="19" s="1"/>
  <c r="AI5" i="18"/>
  <c r="AH5" i="18"/>
  <c r="AI6" i="19" s="1"/>
  <c r="AG5" i="18"/>
  <c r="AH6" i="19" s="1"/>
  <c r="AF5" i="18"/>
  <c r="AG6" i="19" s="1"/>
  <c r="AE5" i="18"/>
  <c r="AF6" i="19" s="1"/>
  <c r="AD5" i="18"/>
  <c r="AE6" i="19" s="1"/>
  <c r="AC5" i="18"/>
  <c r="AD6" i="19" s="1"/>
  <c r="AB5" i="18"/>
  <c r="AC6" i="19" s="1"/>
  <c r="AA5" i="18"/>
  <c r="AB6" i="19" s="1"/>
  <c r="Z5" i="18"/>
  <c r="AA6" i="19" s="1"/>
  <c r="Y5" i="18"/>
  <c r="Z6" i="19" s="1"/>
  <c r="X5" i="18"/>
  <c r="Y6" i="19" s="1"/>
  <c r="W5" i="18"/>
  <c r="X6" i="19" s="1"/>
  <c r="V5" i="18"/>
  <c r="W6" i="19" s="1"/>
  <c r="U5" i="18"/>
  <c r="V6" i="19" s="1"/>
  <c r="T5" i="18"/>
  <c r="U6" i="19" s="1"/>
  <c r="S5" i="18"/>
  <c r="R5" i="18"/>
  <c r="S6" i="19" s="1"/>
  <c r="Q5" i="18"/>
  <c r="R6" i="19" s="1"/>
  <c r="P5" i="18"/>
  <c r="Q6" i="19" s="1"/>
  <c r="O5" i="18"/>
  <c r="P6" i="19" s="1"/>
  <c r="N5" i="18"/>
  <c r="O6" i="19" s="1"/>
  <c r="M5" i="18"/>
  <c r="N6" i="19" s="1"/>
  <c r="L5" i="18"/>
  <c r="M6" i="19" s="1"/>
  <c r="K5" i="18"/>
  <c r="L6" i="19" s="1"/>
  <c r="J5" i="18"/>
  <c r="K6" i="19" s="1"/>
  <c r="I5" i="18"/>
  <c r="J6" i="19" s="1"/>
  <c r="H5" i="18"/>
  <c r="I6" i="19" s="1"/>
  <c r="G5" i="18"/>
  <c r="H6" i="19" s="1"/>
  <c r="F5" i="18"/>
  <c r="G6" i="19" s="1"/>
  <c r="E5" i="18"/>
  <c r="F6" i="19" s="1"/>
  <c r="D5" i="18"/>
  <c r="E6" i="19" s="1"/>
  <c r="C5" i="18"/>
  <c r="B5" i="18"/>
  <c r="C3" i="18" s="1"/>
  <c r="A5" i="18"/>
  <c r="AX3" i="18"/>
  <c r="AW3" i="18"/>
  <c r="AV3" i="18"/>
  <c r="AU3" i="18"/>
  <c r="AT3" i="18"/>
  <c r="AS3" i="18"/>
  <c r="AR3" i="18"/>
  <c r="AP3" i="18"/>
  <c r="AN3" i="18"/>
  <c r="AL3" i="18"/>
  <c r="AJ3" i="18"/>
  <c r="AH3" i="18"/>
  <c r="AF3" i="18"/>
  <c r="AD3" i="18"/>
  <c r="AB3" i="18"/>
  <c r="Z3" i="18"/>
  <c r="X3" i="18"/>
  <c r="V3" i="18"/>
  <c r="T3" i="18"/>
  <c r="R3" i="18"/>
  <c r="P3" i="18"/>
  <c r="N3" i="18"/>
  <c r="J3" i="18"/>
  <c r="H3" i="18"/>
  <c r="F3" i="18"/>
  <c r="D3" i="18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J2" i="17"/>
  <c r="J2" i="18" s="1"/>
  <c r="I2" i="17"/>
  <c r="I2" i="18" s="1"/>
  <c r="H2" i="17"/>
  <c r="H2" i="18" s="1"/>
  <c r="G2" i="17"/>
  <c r="G2" i="18" s="1"/>
  <c r="F2" i="17"/>
  <c r="F2" i="18" s="1"/>
  <c r="E2" i="17"/>
  <c r="E2" i="18" s="1"/>
  <c r="D2" i="17"/>
  <c r="D2" i="18" s="1"/>
  <c r="C2" i="17"/>
  <c r="C2" i="18" s="1"/>
  <c r="L1001" i="13"/>
  <c r="L1000" i="13"/>
  <c r="L999" i="13"/>
  <c r="L998" i="13"/>
  <c r="L997" i="13"/>
  <c r="L996" i="13"/>
  <c r="L995" i="13"/>
  <c r="L994" i="13"/>
  <c r="L993" i="13"/>
  <c r="L992" i="13"/>
  <c r="L991" i="13"/>
  <c r="L990" i="13"/>
  <c r="L989" i="13"/>
  <c r="L988" i="13"/>
  <c r="L987" i="13"/>
  <c r="L986" i="13"/>
  <c r="L985" i="13"/>
  <c r="L984" i="13"/>
  <c r="L983" i="13"/>
  <c r="L982" i="13"/>
  <c r="L981" i="13"/>
  <c r="L980" i="13"/>
  <c r="L979" i="13"/>
  <c r="L978" i="13"/>
  <c r="L977" i="13"/>
  <c r="L976" i="13"/>
  <c r="L975" i="13"/>
  <c r="L974" i="13"/>
  <c r="L973" i="13"/>
  <c r="L972" i="13"/>
  <c r="L971" i="13"/>
  <c r="L970" i="13"/>
  <c r="L969" i="13"/>
  <c r="L968" i="13"/>
  <c r="L967" i="13"/>
  <c r="L966" i="13"/>
  <c r="L965" i="13"/>
  <c r="L964" i="13"/>
  <c r="L963" i="13"/>
  <c r="L962" i="13"/>
  <c r="L961" i="13"/>
  <c r="L960" i="13"/>
  <c r="L959" i="13"/>
  <c r="L958" i="13"/>
  <c r="L957" i="13"/>
  <c r="L956" i="13"/>
  <c r="L955" i="13"/>
  <c r="L954" i="13"/>
  <c r="L953" i="13"/>
  <c r="L952" i="13"/>
  <c r="L951" i="13"/>
  <c r="L950" i="13"/>
  <c r="L949" i="13"/>
  <c r="L948" i="13"/>
  <c r="L947" i="13"/>
  <c r="L946" i="13"/>
  <c r="L945" i="13"/>
  <c r="L944" i="13"/>
  <c r="L943" i="13"/>
  <c r="L942" i="13"/>
  <c r="L941" i="13"/>
  <c r="L940" i="13"/>
  <c r="L939" i="13"/>
  <c r="L938" i="13"/>
  <c r="L937" i="13"/>
  <c r="L936" i="13"/>
  <c r="L935" i="13"/>
  <c r="L934" i="13"/>
  <c r="L933" i="13"/>
  <c r="L932" i="13"/>
  <c r="L931" i="13"/>
  <c r="L930" i="13"/>
  <c r="L929" i="13"/>
  <c r="L928" i="13"/>
  <c r="L927" i="13"/>
  <c r="L926" i="13"/>
  <c r="L925" i="13"/>
  <c r="L924" i="13"/>
  <c r="L923" i="13"/>
  <c r="L922" i="13"/>
  <c r="L921" i="13"/>
  <c r="L920" i="13"/>
  <c r="L919" i="13"/>
  <c r="L918" i="13"/>
  <c r="L917" i="13"/>
  <c r="L916" i="13"/>
  <c r="L915" i="13"/>
  <c r="L914" i="13"/>
  <c r="L913" i="13"/>
  <c r="L912" i="13"/>
  <c r="L911" i="13"/>
  <c r="L910" i="13"/>
  <c r="L909" i="13"/>
  <c r="L908" i="13"/>
  <c r="L907" i="13"/>
  <c r="L906" i="13"/>
  <c r="L905" i="13"/>
  <c r="L904" i="13"/>
  <c r="L903" i="13"/>
  <c r="L902" i="13"/>
  <c r="L901" i="13"/>
  <c r="L900" i="13"/>
  <c r="L899" i="13"/>
  <c r="L898" i="13"/>
  <c r="L897" i="13"/>
  <c r="L896" i="13"/>
  <c r="L895" i="13"/>
  <c r="L894" i="13"/>
  <c r="L893" i="13"/>
  <c r="L892" i="13"/>
  <c r="L891" i="13"/>
  <c r="L890" i="13"/>
  <c r="L889" i="13"/>
  <c r="L888" i="13"/>
  <c r="L887" i="13"/>
  <c r="L886" i="13"/>
  <c r="L885" i="13"/>
  <c r="L884" i="13"/>
  <c r="L883" i="13"/>
  <c r="L882" i="13"/>
  <c r="L881" i="13"/>
  <c r="L880" i="13"/>
  <c r="L879" i="13"/>
  <c r="L878" i="13"/>
  <c r="L877" i="13"/>
  <c r="L876" i="13"/>
  <c r="L875" i="13"/>
  <c r="L874" i="13"/>
  <c r="L873" i="13"/>
  <c r="L872" i="13"/>
  <c r="L871" i="13"/>
  <c r="L870" i="13"/>
  <c r="L869" i="13"/>
  <c r="L868" i="13"/>
  <c r="L867" i="13"/>
  <c r="L866" i="13"/>
  <c r="L865" i="13"/>
  <c r="L864" i="13"/>
  <c r="L863" i="13"/>
  <c r="L862" i="13"/>
  <c r="L861" i="13"/>
  <c r="L860" i="13"/>
  <c r="L859" i="13"/>
  <c r="L858" i="13"/>
  <c r="L857" i="13"/>
  <c r="L856" i="13"/>
  <c r="L855" i="13"/>
  <c r="L854" i="13"/>
  <c r="L853" i="13"/>
  <c r="L852" i="13"/>
  <c r="L851" i="13"/>
  <c r="L850" i="13"/>
  <c r="L849" i="13"/>
  <c r="L848" i="13"/>
  <c r="L847" i="13"/>
  <c r="L846" i="13"/>
  <c r="L845" i="13"/>
  <c r="L844" i="13"/>
  <c r="L843" i="13"/>
  <c r="L842" i="13"/>
  <c r="L841" i="13"/>
  <c r="L840" i="13"/>
  <c r="L839" i="13"/>
  <c r="L838" i="13"/>
  <c r="L837" i="13"/>
  <c r="L836" i="13"/>
  <c r="L835" i="13"/>
  <c r="L834" i="13"/>
  <c r="L833" i="13"/>
  <c r="L832" i="13"/>
  <c r="L831" i="13"/>
  <c r="L830" i="13"/>
  <c r="L829" i="13"/>
  <c r="L828" i="13"/>
  <c r="L827" i="13"/>
  <c r="L826" i="13"/>
  <c r="L825" i="13"/>
  <c r="L824" i="13"/>
  <c r="L823" i="13"/>
  <c r="L822" i="13"/>
  <c r="L821" i="13"/>
  <c r="L820" i="13"/>
  <c r="L819" i="13"/>
  <c r="L818" i="13"/>
  <c r="L817" i="13"/>
  <c r="L816" i="13"/>
  <c r="L815" i="13"/>
  <c r="L814" i="13"/>
  <c r="L813" i="13"/>
  <c r="L812" i="13"/>
  <c r="L811" i="13"/>
  <c r="L810" i="13"/>
  <c r="L809" i="13"/>
  <c r="L808" i="13"/>
  <c r="L807" i="13"/>
  <c r="L806" i="13"/>
  <c r="L805" i="13"/>
  <c r="L804" i="13"/>
  <c r="L803" i="13"/>
  <c r="L802" i="13"/>
  <c r="L801" i="13"/>
  <c r="L800" i="13"/>
  <c r="L799" i="13"/>
  <c r="L798" i="13"/>
  <c r="L797" i="13"/>
  <c r="L796" i="13"/>
  <c r="L795" i="13"/>
  <c r="L794" i="13"/>
  <c r="L793" i="13"/>
  <c r="L792" i="13"/>
  <c r="L791" i="13"/>
  <c r="L790" i="13"/>
  <c r="L789" i="13"/>
  <c r="L788" i="13"/>
  <c r="L787" i="13"/>
  <c r="L786" i="13"/>
  <c r="L785" i="13"/>
  <c r="L784" i="13"/>
  <c r="L783" i="13"/>
  <c r="L782" i="13"/>
  <c r="L781" i="13"/>
  <c r="L780" i="13"/>
  <c r="L779" i="13"/>
  <c r="L778" i="13"/>
  <c r="L777" i="13"/>
  <c r="L776" i="13"/>
  <c r="L775" i="13"/>
  <c r="L774" i="13"/>
  <c r="L773" i="13"/>
  <c r="L772" i="13"/>
  <c r="L771" i="13"/>
  <c r="L770" i="13"/>
  <c r="L769" i="13"/>
  <c r="L768" i="13"/>
  <c r="L767" i="13"/>
  <c r="L766" i="13"/>
  <c r="L765" i="13"/>
  <c r="L764" i="13"/>
  <c r="L763" i="13"/>
  <c r="L762" i="13"/>
  <c r="L761" i="13"/>
  <c r="L760" i="13"/>
  <c r="L759" i="13"/>
  <c r="L758" i="13"/>
  <c r="L757" i="13"/>
  <c r="L756" i="13"/>
  <c r="L755" i="13"/>
  <c r="L754" i="13"/>
  <c r="L753" i="13"/>
  <c r="L752" i="13"/>
  <c r="L751" i="13"/>
  <c r="L750" i="13"/>
  <c r="L749" i="13"/>
  <c r="L748" i="13"/>
  <c r="L747" i="13"/>
  <c r="L746" i="13"/>
  <c r="L745" i="13"/>
  <c r="L744" i="13"/>
  <c r="L743" i="13"/>
  <c r="L742" i="13"/>
  <c r="L741" i="13"/>
  <c r="L740" i="13"/>
  <c r="L739" i="13"/>
  <c r="L738" i="13"/>
  <c r="L737" i="13"/>
  <c r="L736" i="13"/>
  <c r="L735" i="13"/>
  <c r="L734" i="13"/>
  <c r="L733" i="13"/>
  <c r="L732" i="13"/>
  <c r="L731" i="13"/>
  <c r="L730" i="13"/>
  <c r="L729" i="13"/>
  <c r="L728" i="13"/>
  <c r="L727" i="13"/>
  <c r="L726" i="13"/>
  <c r="L725" i="13"/>
  <c r="L724" i="13"/>
  <c r="L723" i="13"/>
  <c r="L722" i="13"/>
  <c r="L721" i="13"/>
  <c r="L720" i="13"/>
  <c r="L719" i="13"/>
  <c r="L718" i="13"/>
  <c r="L717" i="13"/>
  <c r="L716" i="13"/>
  <c r="L715" i="13"/>
  <c r="L714" i="13"/>
  <c r="L713" i="13"/>
  <c r="L712" i="13"/>
  <c r="L711" i="13"/>
  <c r="L710" i="13"/>
  <c r="L709" i="13"/>
  <c r="L708" i="13"/>
  <c r="L707" i="13"/>
  <c r="L706" i="13"/>
  <c r="L705" i="13"/>
  <c r="L704" i="13"/>
  <c r="L703" i="13"/>
  <c r="L702" i="13"/>
  <c r="L701" i="13"/>
  <c r="L700" i="13"/>
  <c r="L699" i="13"/>
  <c r="L698" i="13"/>
  <c r="L697" i="13"/>
  <c r="L696" i="13"/>
  <c r="L695" i="13"/>
  <c r="L694" i="13"/>
  <c r="L693" i="13"/>
  <c r="L692" i="13"/>
  <c r="L691" i="13"/>
  <c r="L690" i="13"/>
  <c r="L689" i="13"/>
  <c r="L688" i="13"/>
  <c r="L687" i="13"/>
  <c r="L686" i="13"/>
  <c r="L685" i="13"/>
  <c r="L684" i="13"/>
  <c r="L683" i="13"/>
  <c r="L682" i="13"/>
  <c r="L681" i="13"/>
  <c r="L680" i="13"/>
  <c r="L679" i="13"/>
  <c r="L678" i="13"/>
  <c r="L677" i="13"/>
  <c r="L676" i="13"/>
  <c r="L675" i="13"/>
  <c r="L674" i="13"/>
  <c r="L673" i="13"/>
  <c r="L672" i="13"/>
  <c r="L671" i="13"/>
  <c r="L670" i="13"/>
  <c r="L669" i="13"/>
  <c r="L668" i="13"/>
  <c r="L667" i="13"/>
  <c r="L666" i="13"/>
  <c r="L665" i="13"/>
  <c r="L664" i="13"/>
  <c r="L663" i="13"/>
  <c r="L662" i="13"/>
  <c r="L661" i="13"/>
  <c r="L660" i="13"/>
  <c r="L659" i="13"/>
  <c r="L658" i="13"/>
  <c r="L657" i="13"/>
  <c r="L656" i="13"/>
  <c r="L655" i="13"/>
  <c r="L654" i="13"/>
  <c r="L653" i="13"/>
  <c r="L652" i="13"/>
  <c r="L651" i="13"/>
  <c r="L650" i="13"/>
  <c r="L649" i="13"/>
  <c r="L648" i="13"/>
  <c r="L647" i="13"/>
  <c r="L646" i="13"/>
  <c r="L645" i="13"/>
  <c r="L644" i="13"/>
  <c r="L643" i="13"/>
  <c r="L642" i="13"/>
  <c r="L641" i="13"/>
  <c r="L640" i="13"/>
  <c r="L639" i="13"/>
  <c r="L638" i="13"/>
  <c r="L637" i="13"/>
  <c r="L636" i="13"/>
  <c r="L635" i="13"/>
  <c r="L634" i="13"/>
  <c r="L633" i="13"/>
  <c r="L632" i="13"/>
  <c r="L631" i="13"/>
  <c r="L630" i="13"/>
  <c r="L629" i="13"/>
  <c r="L628" i="13"/>
  <c r="L627" i="13"/>
  <c r="L626" i="13"/>
  <c r="L625" i="13"/>
  <c r="L624" i="13"/>
  <c r="L623" i="13"/>
  <c r="L622" i="13"/>
  <c r="L621" i="13"/>
  <c r="L620" i="13"/>
  <c r="L619" i="13"/>
  <c r="L618" i="13"/>
  <c r="L617" i="13"/>
  <c r="L616" i="13"/>
  <c r="L615" i="13"/>
  <c r="L614" i="13"/>
  <c r="L613" i="13"/>
  <c r="L612" i="13"/>
  <c r="L611" i="13"/>
  <c r="L610" i="13"/>
  <c r="L609" i="13"/>
  <c r="L608" i="13"/>
  <c r="L607" i="13"/>
  <c r="L606" i="13"/>
  <c r="L605" i="13"/>
  <c r="L604" i="13"/>
  <c r="L603" i="13"/>
  <c r="L602" i="13"/>
  <c r="L601" i="13"/>
  <c r="L600" i="13"/>
  <c r="L599" i="13"/>
  <c r="L598" i="13"/>
  <c r="L597" i="13"/>
  <c r="L596" i="13"/>
  <c r="L595" i="13"/>
  <c r="L594" i="13"/>
  <c r="L593" i="13"/>
  <c r="L592" i="13"/>
  <c r="L591" i="13"/>
  <c r="L590" i="13"/>
  <c r="L589" i="13"/>
  <c r="L588" i="13"/>
  <c r="L587" i="13"/>
  <c r="L586" i="13"/>
  <c r="L585" i="13"/>
  <c r="L584" i="13"/>
  <c r="L583" i="13"/>
  <c r="L582" i="13"/>
  <c r="L581" i="13"/>
  <c r="L580" i="13"/>
  <c r="L579" i="13"/>
  <c r="L578" i="13"/>
  <c r="L577" i="13"/>
  <c r="L576" i="13"/>
  <c r="L575" i="13"/>
  <c r="L574" i="13"/>
  <c r="L573" i="13"/>
  <c r="L572" i="13"/>
  <c r="L571" i="13"/>
  <c r="L570" i="13"/>
  <c r="L569" i="13"/>
  <c r="L568" i="13"/>
  <c r="L567" i="13"/>
  <c r="L566" i="13"/>
  <c r="L565" i="13"/>
  <c r="L564" i="13"/>
  <c r="L563" i="13"/>
  <c r="L562" i="13"/>
  <c r="L561" i="13"/>
  <c r="L560" i="13"/>
  <c r="L559" i="13"/>
  <c r="L558" i="13"/>
  <c r="L557" i="13"/>
  <c r="L556" i="13"/>
  <c r="L555" i="13"/>
  <c r="L554" i="13"/>
  <c r="L553" i="13"/>
  <c r="L552" i="13"/>
  <c r="L551" i="13"/>
  <c r="L550" i="13"/>
  <c r="L549" i="13"/>
  <c r="L548" i="13"/>
  <c r="L547" i="13"/>
  <c r="L546" i="13"/>
  <c r="L545" i="13"/>
  <c r="L544" i="13"/>
  <c r="L543" i="13"/>
  <c r="L542" i="13"/>
  <c r="L541" i="13"/>
  <c r="L540" i="13"/>
  <c r="L539" i="13"/>
  <c r="L538" i="13"/>
  <c r="L537" i="13"/>
  <c r="L536" i="13"/>
  <c r="L535" i="13"/>
  <c r="L534" i="13"/>
  <c r="L533" i="13"/>
  <c r="L532" i="13"/>
  <c r="L531" i="13"/>
  <c r="L530" i="13"/>
  <c r="L529" i="13"/>
  <c r="L528" i="13"/>
  <c r="L527" i="13"/>
  <c r="L526" i="13"/>
  <c r="L525" i="13"/>
  <c r="L524" i="13"/>
  <c r="L523" i="13"/>
  <c r="L522" i="13"/>
  <c r="L521" i="13"/>
  <c r="L520" i="13"/>
  <c r="L519" i="13"/>
  <c r="L518" i="13"/>
  <c r="L517" i="13"/>
  <c r="L516" i="13"/>
  <c r="L515" i="13"/>
  <c r="L514" i="13"/>
  <c r="L513" i="13"/>
  <c r="L512" i="13"/>
  <c r="L511" i="13"/>
  <c r="L510" i="13"/>
  <c r="L509" i="13"/>
  <c r="L508" i="13"/>
  <c r="L507" i="13"/>
  <c r="L506" i="13"/>
  <c r="L505" i="13"/>
  <c r="L504" i="13"/>
  <c r="L503" i="13"/>
  <c r="L502" i="13"/>
  <c r="L501" i="13"/>
  <c r="L500" i="13"/>
  <c r="L499" i="13"/>
  <c r="L498" i="13"/>
  <c r="L497" i="13"/>
  <c r="L496" i="13"/>
  <c r="L495" i="13"/>
  <c r="L494" i="13"/>
  <c r="L493" i="13"/>
  <c r="L492" i="13"/>
  <c r="L491" i="13"/>
  <c r="L490" i="13"/>
  <c r="L489" i="13"/>
  <c r="L488" i="13"/>
  <c r="L487" i="13"/>
  <c r="L486" i="13"/>
  <c r="L485" i="13"/>
  <c r="L484" i="13"/>
  <c r="L483" i="13"/>
  <c r="L482" i="13"/>
  <c r="L481" i="13"/>
  <c r="L480" i="13"/>
  <c r="L479" i="13"/>
  <c r="L478" i="13"/>
  <c r="L477" i="13"/>
  <c r="L476" i="13"/>
  <c r="L475" i="13"/>
  <c r="L474" i="13"/>
  <c r="L473" i="13"/>
  <c r="L472" i="13"/>
  <c r="L471" i="13"/>
  <c r="L470" i="13"/>
  <c r="L469" i="13"/>
  <c r="L468" i="13"/>
  <c r="L467" i="13"/>
  <c r="L466" i="13"/>
  <c r="L465" i="13"/>
  <c r="L464" i="13"/>
  <c r="L463" i="13"/>
  <c r="L462" i="13"/>
  <c r="L461" i="13"/>
  <c r="L460" i="13"/>
  <c r="L459" i="13"/>
  <c r="L458" i="13"/>
  <c r="L457" i="13"/>
  <c r="L456" i="13"/>
  <c r="L455" i="13"/>
  <c r="L454" i="13"/>
  <c r="L453" i="13"/>
  <c r="L452" i="13"/>
  <c r="L451" i="13"/>
  <c r="L450" i="13"/>
  <c r="L449" i="13"/>
  <c r="L448" i="13"/>
  <c r="L447" i="13"/>
  <c r="L446" i="13"/>
  <c r="L445" i="13"/>
  <c r="L444" i="13"/>
  <c r="L443" i="13"/>
  <c r="L442" i="13"/>
  <c r="L441" i="13"/>
  <c r="L440" i="13"/>
  <c r="L439" i="13"/>
  <c r="L438" i="13"/>
  <c r="L437" i="13"/>
  <c r="L436" i="13"/>
  <c r="L435" i="13"/>
  <c r="L434" i="13"/>
  <c r="L433" i="13"/>
  <c r="L432" i="13"/>
  <c r="L431" i="13"/>
  <c r="L430" i="13"/>
  <c r="L429" i="13"/>
  <c r="L428" i="13"/>
  <c r="L427" i="13"/>
  <c r="L426" i="13"/>
  <c r="L425" i="13"/>
  <c r="L424" i="13"/>
  <c r="L423" i="13"/>
  <c r="L422" i="13"/>
  <c r="L421" i="13"/>
  <c r="L420" i="13"/>
  <c r="L419" i="13"/>
  <c r="L418" i="13"/>
  <c r="L417" i="13"/>
  <c r="L416" i="13"/>
  <c r="L415" i="13"/>
  <c r="L414" i="13"/>
  <c r="L413" i="13"/>
  <c r="L412" i="13"/>
  <c r="L411" i="13"/>
  <c r="L410" i="13"/>
  <c r="L409" i="13"/>
  <c r="L408" i="13"/>
  <c r="L407" i="13"/>
  <c r="L406" i="13"/>
  <c r="L405" i="13"/>
  <c r="L404" i="13"/>
  <c r="L403" i="13"/>
  <c r="L402" i="13"/>
  <c r="L401" i="13"/>
  <c r="L400" i="13"/>
  <c r="L399" i="13"/>
  <c r="L398" i="13"/>
  <c r="L397" i="13"/>
  <c r="L396" i="13"/>
  <c r="L395" i="13"/>
  <c r="L394" i="13"/>
  <c r="L393" i="13"/>
  <c r="L392" i="13"/>
  <c r="L391" i="13"/>
  <c r="L390" i="13"/>
  <c r="L389" i="13"/>
  <c r="L388" i="13"/>
  <c r="L387" i="13"/>
  <c r="L386" i="13"/>
  <c r="L385" i="13"/>
  <c r="L384" i="13"/>
  <c r="L383" i="13"/>
  <c r="L382" i="13"/>
  <c r="L381" i="13"/>
  <c r="L380" i="13"/>
  <c r="L379" i="13"/>
  <c r="L378" i="13"/>
  <c r="L377" i="13"/>
  <c r="L376" i="13"/>
  <c r="L375" i="13"/>
  <c r="L374" i="13"/>
  <c r="L373" i="13"/>
  <c r="L372" i="13"/>
  <c r="L371" i="13"/>
  <c r="L370" i="13"/>
  <c r="L369" i="13"/>
  <c r="L368" i="13"/>
  <c r="L367" i="13"/>
  <c r="L366" i="13"/>
  <c r="L365" i="13"/>
  <c r="L364" i="13"/>
  <c r="L363" i="13"/>
  <c r="L362" i="13"/>
  <c r="L361" i="13"/>
  <c r="L360" i="13"/>
  <c r="L359" i="13"/>
  <c r="L358" i="13"/>
  <c r="L357" i="13"/>
  <c r="L356" i="13"/>
  <c r="L355" i="13"/>
  <c r="L354" i="13"/>
  <c r="L353" i="13"/>
  <c r="L352" i="13"/>
  <c r="L351" i="13"/>
  <c r="L350" i="13"/>
  <c r="L349" i="13"/>
  <c r="L348" i="13"/>
  <c r="L347" i="13"/>
  <c r="L346" i="13"/>
  <c r="L345" i="13"/>
  <c r="L344" i="13"/>
  <c r="L343" i="13"/>
  <c r="L342" i="13"/>
  <c r="L341" i="13"/>
  <c r="L340" i="13"/>
  <c r="L339" i="13"/>
  <c r="L338" i="13"/>
  <c r="L337" i="13"/>
  <c r="L336" i="13"/>
  <c r="L335" i="13"/>
  <c r="L334" i="13"/>
  <c r="L333" i="13"/>
  <c r="L332" i="13"/>
  <c r="L331" i="13"/>
  <c r="L330" i="13"/>
  <c r="L329" i="13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6" i="13"/>
  <c r="L315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H120" i="1"/>
  <c r="D120" i="1"/>
  <c r="F120" i="1" s="1"/>
  <c r="C120" i="1"/>
  <c r="I120" i="1" s="1"/>
  <c r="H119" i="1"/>
  <c r="C119" i="1"/>
  <c r="D119" i="1" s="1"/>
  <c r="F119" i="1" s="1"/>
  <c r="H118" i="1"/>
  <c r="C118" i="1"/>
  <c r="I117" i="1"/>
  <c r="H117" i="1"/>
  <c r="D117" i="1"/>
  <c r="C117" i="1"/>
  <c r="H116" i="1"/>
  <c r="D116" i="1"/>
  <c r="F116" i="1" s="1"/>
  <c r="C116" i="1"/>
  <c r="I116" i="1" s="1"/>
  <c r="H115" i="1"/>
  <c r="C115" i="1"/>
  <c r="D115" i="1" s="1"/>
  <c r="F115" i="1" s="1"/>
  <c r="H114" i="1"/>
  <c r="C114" i="1"/>
  <c r="I114" i="1" s="1"/>
  <c r="I113" i="1"/>
  <c r="H113" i="1"/>
  <c r="D113" i="1"/>
  <c r="C113" i="1"/>
  <c r="H112" i="1"/>
  <c r="D112" i="1"/>
  <c r="F112" i="1" s="1"/>
  <c r="C112" i="1"/>
  <c r="I112" i="1" s="1"/>
  <c r="H111" i="1"/>
  <c r="C111" i="1"/>
  <c r="D111" i="1" s="1"/>
  <c r="F111" i="1" s="1"/>
  <c r="H110" i="1"/>
  <c r="C110" i="1"/>
  <c r="I109" i="1"/>
  <c r="H109" i="1"/>
  <c r="D109" i="1"/>
  <c r="C109" i="1"/>
  <c r="H108" i="1"/>
  <c r="D108" i="1"/>
  <c r="F108" i="1" s="1"/>
  <c r="C108" i="1"/>
  <c r="I108" i="1" s="1"/>
  <c r="H107" i="1"/>
  <c r="C107" i="1"/>
  <c r="D107" i="1" s="1"/>
  <c r="F107" i="1" s="1"/>
  <c r="H106" i="1"/>
  <c r="C106" i="1"/>
  <c r="I106" i="1" s="1"/>
  <c r="I105" i="1"/>
  <c r="H105" i="1"/>
  <c r="D105" i="1"/>
  <c r="C105" i="1"/>
  <c r="H104" i="1"/>
  <c r="D104" i="1"/>
  <c r="F104" i="1" s="1"/>
  <c r="C104" i="1"/>
  <c r="I104" i="1" s="1"/>
  <c r="H103" i="1"/>
  <c r="C103" i="1"/>
  <c r="D103" i="1" s="1"/>
  <c r="F103" i="1" s="1"/>
  <c r="I102" i="1"/>
  <c r="H102" i="1"/>
  <c r="C102" i="1"/>
  <c r="I101" i="1"/>
  <c r="H101" i="1"/>
  <c r="D101" i="1"/>
  <c r="C101" i="1"/>
  <c r="H100" i="1"/>
  <c r="D100" i="1"/>
  <c r="F100" i="1" s="1"/>
  <c r="C100" i="1"/>
  <c r="I100" i="1" s="1"/>
  <c r="H99" i="1"/>
  <c r="C99" i="1"/>
  <c r="D99" i="1" s="1"/>
  <c r="F99" i="1" s="1"/>
  <c r="H98" i="1"/>
  <c r="C98" i="1"/>
  <c r="I98" i="1" s="1"/>
  <c r="I97" i="1"/>
  <c r="H97" i="1"/>
  <c r="D97" i="1"/>
  <c r="C97" i="1"/>
  <c r="H96" i="1"/>
  <c r="D96" i="1"/>
  <c r="F96" i="1" s="1"/>
  <c r="C96" i="1"/>
  <c r="I96" i="1" s="1"/>
  <c r="H95" i="1"/>
  <c r="C95" i="1"/>
  <c r="D95" i="1" s="1"/>
  <c r="F95" i="1" s="1"/>
  <c r="I94" i="1"/>
  <c r="H94" i="1"/>
  <c r="C94" i="1"/>
  <c r="I93" i="1"/>
  <c r="H93" i="1"/>
  <c r="D93" i="1"/>
  <c r="C93" i="1"/>
  <c r="H92" i="1"/>
  <c r="D92" i="1"/>
  <c r="F92" i="1" s="1"/>
  <c r="C92" i="1"/>
  <c r="I92" i="1" s="1"/>
  <c r="H91" i="1"/>
  <c r="C91" i="1"/>
  <c r="D91" i="1" s="1"/>
  <c r="F91" i="1" s="1"/>
  <c r="H90" i="1"/>
  <c r="C90" i="1"/>
  <c r="I90" i="1" s="1"/>
  <c r="H89" i="1"/>
  <c r="C89" i="1"/>
  <c r="I89" i="1" s="1"/>
  <c r="H88" i="1"/>
  <c r="C88" i="1"/>
  <c r="I88" i="1" s="1"/>
  <c r="H87" i="1"/>
  <c r="C87" i="1"/>
  <c r="D87" i="1" s="1"/>
  <c r="F87" i="1" s="1"/>
  <c r="H86" i="1"/>
  <c r="C86" i="1"/>
  <c r="I86" i="1" s="1"/>
  <c r="H85" i="1"/>
  <c r="C85" i="1"/>
  <c r="I85" i="1" s="1"/>
  <c r="H84" i="1"/>
  <c r="C84" i="1"/>
  <c r="I84" i="1" s="1"/>
  <c r="H83" i="1"/>
  <c r="C83" i="1"/>
  <c r="D83" i="1" s="1"/>
  <c r="F83" i="1" s="1"/>
  <c r="H82" i="1"/>
  <c r="C82" i="1"/>
  <c r="I82" i="1" s="1"/>
  <c r="H81" i="1"/>
  <c r="C81" i="1"/>
  <c r="D81" i="1" s="1"/>
  <c r="H80" i="1"/>
  <c r="C80" i="1"/>
  <c r="I80" i="1" s="1"/>
  <c r="H79" i="1"/>
  <c r="C79" i="1"/>
  <c r="D79" i="1" s="1"/>
  <c r="F79" i="1" s="1"/>
  <c r="H78" i="1"/>
  <c r="C78" i="1"/>
  <c r="I78" i="1" s="1"/>
  <c r="H77" i="1"/>
  <c r="C77" i="1"/>
  <c r="D77" i="1" s="1"/>
  <c r="H76" i="1"/>
  <c r="C76" i="1"/>
  <c r="I76" i="1" s="1"/>
  <c r="H75" i="1"/>
  <c r="C75" i="1"/>
  <c r="D75" i="1" s="1"/>
  <c r="F75" i="1" s="1"/>
  <c r="H74" i="1"/>
  <c r="C74" i="1"/>
  <c r="I74" i="1" s="1"/>
  <c r="H73" i="1"/>
  <c r="C73" i="1"/>
  <c r="I73" i="1" s="1"/>
  <c r="H72" i="1"/>
  <c r="C72" i="1"/>
  <c r="I72" i="1" s="1"/>
  <c r="H71" i="1"/>
  <c r="C71" i="1"/>
  <c r="D71" i="1" s="1"/>
  <c r="F71" i="1" s="1"/>
  <c r="H70" i="1"/>
  <c r="C70" i="1"/>
  <c r="I70" i="1" s="1"/>
  <c r="H69" i="1"/>
  <c r="C69" i="1"/>
  <c r="I69" i="1" s="1"/>
  <c r="H68" i="1"/>
  <c r="C68" i="1"/>
  <c r="I68" i="1" s="1"/>
  <c r="H67" i="1"/>
  <c r="C67" i="1"/>
  <c r="D67" i="1" s="1"/>
  <c r="F67" i="1" s="1"/>
  <c r="H66" i="1"/>
  <c r="C66" i="1"/>
  <c r="I66" i="1" s="1"/>
  <c r="H65" i="1"/>
  <c r="C65" i="1"/>
  <c r="I65" i="1" s="1"/>
  <c r="H64" i="1"/>
  <c r="C64" i="1"/>
  <c r="I64" i="1" s="1"/>
  <c r="H63" i="1"/>
  <c r="C63" i="1"/>
  <c r="D63" i="1" s="1"/>
  <c r="F63" i="1" s="1"/>
  <c r="H62" i="1"/>
  <c r="C62" i="1"/>
  <c r="I62" i="1" s="1"/>
  <c r="H61" i="1"/>
  <c r="C61" i="1"/>
  <c r="I61" i="1" s="1"/>
  <c r="H60" i="1"/>
  <c r="D60" i="1"/>
  <c r="F60" i="1" s="1"/>
  <c r="C60" i="1"/>
  <c r="I60" i="1" s="1"/>
  <c r="H59" i="1"/>
  <c r="C59" i="1"/>
  <c r="D59" i="1" s="1"/>
  <c r="F59" i="1" s="1"/>
  <c r="H58" i="1"/>
  <c r="C58" i="1"/>
  <c r="I58" i="1" s="1"/>
  <c r="I57" i="1"/>
  <c r="H57" i="1"/>
  <c r="D57" i="1"/>
  <c r="C57" i="1"/>
  <c r="H56" i="1"/>
  <c r="D56" i="1"/>
  <c r="F56" i="1" s="1"/>
  <c r="C56" i="1"/>
  <c r="I56" i="1" s="1"/>
  <c r="H55" i="1"/>
  <c r="C55" i="1"/>
  <c r="D55" i="1" s="1"/>
  <c r="F55" i="1" s="1"/>
  <c r="I54" i="1"/>
  <c r="H54" i="1"/>
  <c r="C54" i="1"/>
  <c r="I53" i="1"/>
  <c r="H53" i="1"/>
  <c r="D53" i="1"/>
  <c r="C53" i="1"/>
  <c r="H52" i="1"/>
  <c r="D52" i="1"/>
  <c r="F52" i="1" s="1"/>
  <c r="C52" i="1"/>
  <c r="I52" i="1" s="1"/>
  <c r="H51" i="1"/>
  <c r="C51" i="1"/>
  <c r="D51" i="1" s="1"/>
  <c r="F51" i="1" s="1"/>
  <c r="H50" i="1"/>
  <c r="C50" i="1"/>
  <c r="I50" i="1" s="1"/>
  <c r="I49" i="1"/>
  <c r="H49" i="1"/>
  <c r="D49" i="1"/>
  <c r="C49" i="1"/>
  <c r="H48" i="1"/>
  <c r="D48" i="1"/>
  <c r="F48" i="1" s="1"/>
  <c r="C48" i="1"/>
  <c r="I48" i="1" s="1"/>
  <c r="H47" i="1"/>
  <c r="C47" i="1"/>
  <c r="D47" i="1" s="1"/>
  <c r="F47" i="1" s="1"/>
  <c r="I46" i="1"/>
  <c r="H46" i="1"/>
  <c r="C46" i="1"/>
  <c r="I45" i="1"/>
  <c r="H45" i="1"/>
  <c r="D45" i="1"/>
  <c r="C45" i="1"/>
  <c r="H44" i="1"/>
  <c r="D44" i="1"/>
  <c r="F44" i="1" s="1"/>
  <c r="C44" i="1"/>
  <c r="I44" i="1" s="1"/>
  <c r="H43" i="1"/>
  <c r="C43" i="1"/>
  <c r="D43" i="1" s="1"/>
  <c r="F43" i="1" s="1"/>
  <c r="H42" i="1"/>
  <c r="C42" i="1"/>
  <c r="I42" i="1" s="1"/>
  <c r="I41" i="1"/>
  <c r="H41" i="1"/>
  <c r="D41" i="1"/>
  <c r="C41" i="1"/>
  <c r="H40" i="1"/>
  <c r="D40" i="1"/>
  <c r="F40" i="1" s="1"/>
  <c r="C40" i="1"/>
  <c r="I40" i="1" s="1"/>
  <c r="H39" i="1"/>
  <c r="C39" i="1"/>
  <c r="D39" i="1" s="1"/>
  <c r="F39" i="1" s="1"/>
  <c r="I38" i="1"/>
  <c r="H38" i="1"/>
  <c r="C38" i="1"/>
  <c r="I37" i="1"/>
  <c r="H37" i="1"/>
  <c r="D37" i="1"/>
  <c r="C37" i="1"/>
  <c r="H36" i="1"/>
  <c r="D36" i="1"/>
  <c r="F36" i="1" s="1"/>
  <c r="C36" i="1"/>
  <c r="I36" i="1" s="1"/>
  <c r="H35" i="1"/>
  <c r="C35" i="1"/>
  <c r="D35" i="1" s="1"/>
  <c r="F35" i="1" s="1"/>
  <c r="H34" i="1"/>
  <c r="C34" i="1"/>
  <c r="I34" i="1" s="1"/>
  <c r="I33" i="1"/>
  <c r="H33" i="1"/>
  <c r="D33" i="1"/>
  <c r="C33" i="1"/>
  <c r="H32" i="1"/>
  <c r="D32" i="1"/>
  <c r="F32" i="1" s="1"/>
  <c r="C32" i="1"/>
  <c r="I32" i="1" s="1"/>
  <c r="H31" i="1"/>
  <c r="C31" i="1"/>
  <c r="D31" i="1" s="1"/>
  <c r="F31" i="1" s="1"/>
  <c r="I30" i="1"/>
  <c r="H30" i="1"/>
  <c r="C30" i="1"/>
  <c r="I29" i="1"/>
  <c r="H29" i="1"/>
  <c r="D29" i="1"/>
  <c r="C29" i="1"/>
  <c r="H28" i="1"/>
  <c r="D28" i="1"/>
  <c r="F28" i="1" s="1"/>
  <c r="C28" i="1"/>
  <c r="I28" i="1" s="1"/>
  <c r="H27" i="1"/>
  <c r="C27" i="1"/>
  <c r="D27" i="1" s="1"/>
  <c r="F27" i="1" s="1"/>
  <c r="H26" i="1"/>
  <c r="C26" i="1"/>
  <c r="I26" i="1" s="1"/>
  <c r="I25" i="1"/>
  <c r="H25" i="1"/>
  <c r="D25" i="1"/>
  <c r="C25" i="1"/>
  <c r="H24" i="1"/>
  <c r="D24" i="1"/>
  <c r="F24" i="1" s="1"/>
  <c r="C24" i="1"/>
  <c r="I24" i="1" s="1"/>
  <c r="H23" i="1"/>
  <c r="C23" i="1"/>
  <c r="D23" i="1" s="1"/>
  <c r="F23" i="1" s="1"/>
  <c r="I22" i="1"/>
  <c r="H22" i="1"/>
  <c r="C22" i="1"/>
  <c r="I21" i="1"/>
  <c r="H21" i="1"/>
  <c r="D21" i="1"/>
  <c r="C21" i="1"/>
  <c r="H20" i="1"/>
  <c r="D20" i="1"/>
  <c r="F20" i="1" s="1"/>
  <c r="C20" i="1"/>
  <c r="I20" i="1" s="1"/>
  <c r="H19" i="1"/>
  <c r="C19" i="1"/>
  <c r="D19" i="1" s="1"/>
  <c r="F19" i="1" s="1"/>
  <c r="H18" i="1"/>
  <c r="C18" i="1"/>
  <c r="I18" i="1" s="1"/>
  <c r="I17" i="1"/>
  <c r="H17" i="1"/>
  <c r="D17" i="1"/>
  <c r="C17" i="1"/>
  <c r="H16" i="1"/>
  <c r="D16" i="1"/>
  <c r="F16" i="1" s="1"/>
  <c r="C16" i="1"/>
  <c r="I16" i="1" s="1"/>
  <c r="H15" i="1"/>
  <c r="C15" i="1"/>
  <c r="D15" i="1" s="1"/>
  <c r="F15" i="1" s="1"/>
  <c r="I14" i="1"/>
  <c r="H14" i="1"/>
  <c r="C14" i="1"/>
  <c r="I13" i="1"/>
  <c r="H13" i="1"/>
  <c r="D13" i="1"/>
  <c r="C13" i="1"/>
  <c r="H12" i="1"/>
  <c r="D12" i="1"/>
  <c r="F12" i="1" s="1"/>
  <c r="C12" i="1"/>
  <c r="I12" i="1" s="1"/>
  <c r="H11" i="1"/>
  <c r="C11" i="1"/>
  <c r="D11" i="1" s="1"/>
  <c r="F11" i="1" s="1"/>
  <c r="H10" i="1"/>
  <c r="C10" i="1"/>
  <c r="I10" i="1" s="1"/>
  <c r="I9" i="1"/>
  <c r="H9" i="1"/>
  <c r="D9" i="1"/>
  <c r="C9" i="1"/>
  <c r="H8" i="1"/>
  <c r="D8" i="1"/>
  <c r="F8" i="1" s="1"/>
  <c r="C8" i="1"/>
  <c r="I8" i="1" s="1"/>
  <c r="H7" i="1"/>
  <c r="C7" i="1"/>
  <c r="D7" i="1" s="1"/>
  <c r="F7" i="1" s="1"/>
  <c r="I6" i="1"/>
  <c r="H6" i="1"/>
  <c r="C6" i="1"/>
  <c r="I5" i="1"/>
  <c r="H5" i="1"/>
  <c r="D5" i="1"/>
  <c r="C5" i="1"/>
  <c r="H4" i="1"/>
  <c r="D4" i="1"/>
  <c r="F4" i="1" s="1"/>
  <c r="C4" i="1"/>
  <c r="I4" i="1" s="1"/>
  <c r="H3" i="1"/>
  <c r="C3" i="1"/>
  <c r="D3" i="1" s="1"/>
  <c r="F3" i="1" s="1"/>
  <c r="H2" i="1"/>
  <c r="C2" i="1"/>
  <c r="I2" i="1" s="1"/>
  <c r="D61" i="1" l="1"/>
  <c r="D73" i="1"/>
  <c r="D69" i="1"/>
  <c r="D76" i="1"/>
  <c r="F76" i="1" s="1"/>
  <c r="I77" i="1"/>
  <c r="D68" i="1"/>
  <c r="F68" i="1" s="1"/>
  <c r="D72" i="1"/>
  <c r="F72" i="1" s="1"/>
  <c r="D65" i="1"/>
  <c r="D80" i="1"/>
  <c r="F80" i="1" s="1"/>
  <c r="I81" i="1"/>
  <c r="D64" i="1"/>
  <c r="F64" i="1" s="1"/>
  <c r="D89" i="1"/>
  <c r="D84" i="1"/>
  <c r="F84" i="1" s="1"/>
  <c r="D88" i="1"/>
  <c r="F88" i="1" s="1"/>
  <c r="D85" i="1"/>
  <c r="F5" i="1"/>
  <c r="F6" i="1"/>
  <c r="D6" i="1"/>
  <c r="F13" i="1"/>
  <c r="D14" i="1"/>
  <c r="F14" i="1" s="1"/>
  <c r="F21" i="1"/>
  <c r="D22" i="1"/>
  <c r="F22" i="1" s="1"/>
  <c r="F29" i="1"/>
  <c r="D30" i="1"/>
  <c r="F30" i="1" s="1"/>
  <c r="F37" i="1"/>
  <c r="F38" i="1"/>
  <c r="D38" i="1"/>
  <c r="F45" i="1"/>
  <c r="D46" i="1"/>
  <c r="F46" i="1" s="1"/>
  <c r="F53" i="1"/>
  <c r="D54" i="1"/>
  <c r="F54" i="1" s="1"/>
  <c r="F61" i="1"/>
  <c r="D62" i="1"/>
  <c r="F62" i="1" s="1"/>
  <c r="F69" i="1"/>
  <c r="F70" i="1"/>
  <c r="D70" i="1"/>
  <c r="F77" i="1"/>
  <c r="D78" i="1"/>
  <c r="F78" i="1" s="1"/>
  <c r="F85" i="1"/>
  <c r="D86" i="1"/>
  <c r="F86" i="1" s="1"/>
  <c r="F93" i="1"/>
  <c r="D94" i="1"/>
  <c r="F94" i="1" s="1"/>
  <c r="F101" i="1"/>
  <c r="F102" i="1"/>
  <c r="D102" i="1"/>
  <c r="F109" i="1"/>
  <c r="D110" i="1"/>
  <c r="F110" i="1" s="1"/>
  <c r="F117" i="1"/>
  <c r="D118" i="1"/>
  <c r="F118" i="1" s="1"/>
  <c r="D2" i="1"/>
  <c r="F2" i="1" s="1"/>
  <c r="F9" i="1"/>
  <c r="F10" i="1"/>
  <c r="D10" i="1"/>
  <c r="F17" i="1"/>
  <c r="D18" i="1"/>
  <c r="F18" i="1" s="1"/>
  <c r="F25" i="1"/>
  <c r="D26" i="1"/>
  <c r="F26" i="1" s="1"/>
  <c r="F33" i="1"/>
  <c r="F34" i="1"/>
  <c r="D34" i="1"/>
  <c r="F41" i="1"/>
  <c r="F42" i="1"/>
  <c r="D42" i="1"/>
  <c r="F49" i="1"/>
  <c r="D50" i="1"/>
  <c r="F50" i="1" s="1"/>
  <c r="F57" i="1"/>
  <c r="D58" i="1"/>
  <c r="F58" i="1" s="1"/>
  <c r="F65" i="1"/>
  <c r="F66" i="1"/>
  <c r="D66" i="1"/>
  <c r="F73" i="1"/>
  <c r="F74" i="1"/>
  <c r="D74" i="1"/>
  <c r="F81" i="1"/>
  <c r="D82" i="1"/>
  <c r="F82" i="1" s="1"/>
  <c r="F89" i="1"/>
  <c r="D90" i="1"/>
  <c r="F90" i="1" s="1"/>
  <c r="F97" i="1"/>
  <c r="F98" i="1"/>
  <c r="D98" i="1"/>
  <c r="F105" i="1"/>
  <c r="D106" i="1"/>
  <c r="F106" i="1" s="1"/>
  <c r="I110" i="1"/>
  <c r="F113" i="1"/>
  <c r="D114" i="1"/>
  <c r="F114" i="1" s="1"/>
  <c r="I118" i="1"/>
  <c r="I3" i="1"/>
  <c r="I7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11" i="1"/>
  <c r="I115" i="1"/>
  <c r="I119" i="1"/>
  <c r="B49" i="7" l="1"/>
  <c r="C48" i="7"/>
  <c r="B45" i="7"/>
  <c r="C44" i="7"/>
  <c r="B41" i="7"/>
  <c r="C40" i="7"/>
  <c r="B37" i="7"/>
  <c r="C36" i="7"/>
  <c r="B33" i="7"/>
  <c r="C32" i="7"/>
  <c r="B29" i="7"/>
  <c r="C28" i="7"/>
  <c r="B25" i="7"/>
  <c r="C24" i="7"/>
  <c r="B21" i="7"/>
  <c r="C20" i="7"/>
  <c r="B48" i="7"/>
  <c r="C47" i="7"/>
  <c r="B44" i="7"/>
  <c r="C43" i="7"/>
  <c r="B40" i="7"/>
  <c r="C39" i="7"/>
  <c r="B36" i="7"/>
  <c r="C35" i="7"/>
  <c r="B32" i="7"/>
  <c r="C31" i="7"/>
  <c r="B28" i="7"/>
  <c r="C27" i="7"/>
  <c r="B24" i="7"/>
  <c r="C23" i="7"/>
  <c r="B20" i="7"/>
  <c r="B47" i="7"/>
  <c r="C46" i="7"/>
  <c r="B43" i="7"/>
  <c r="C42" i="7"/>
  <c r="B39" i="7"/>
  <c r="C38" i="7"/>
  <c r="B35" i="7"/>
  <c r="C34" i="7"/>
  <c r="C41" i="7"/>
  <c r="B38" i="7"/>
  <c r="B30" i="7"/>
  <c r="C25" i="7"/>
  <c r="B22" i="7"/>
  <c r="C14" i="7"/>
  <c r="C6" i="7"/>
  <c r="B34" i="7"/>
  <c r="B31" i="7"/>
  <c r="C26" i="7"/>
  <c r="C16" i="7"/>
  <c r="C8" i="7"/>
  <c r="B7" i="7"/>
  <c r="C37" i="7"/>
  <c r="B23" i="7"/>
  <c r="B15" i="7"/>
  <c r="C49" i="7"/>
  <c r="B46" i="7"/>
  <c r="C33" i="7"/>
  <c r="C29" i="7"/>
  <c r="B26" i="7"/>
  <c r="C21" i="7"/>
  <c r="C18" i="7"/>
  <c r="C10" i="7"/>
  <c r="B9" i="7"/>
  <c r="C45" i="7"/>
  <c r="B42" i="7"/>
  <c r="C30" i="7"/>
  <c r="B27" i="7"/>
  <c r="C22" i="7"/>
  <c r="C12" i="7"/>
  <c r="C4" i="7"/>
  <c r="B3" i="7"/>
  <c r="B10" i="7"/>
  <c r="C7" i="7"/>
  <c r="B17" i="7"/>
  <c r="B14" i="7"/>
  <c r="B4" i="7"/>
  <c r="B13" i="7"/>
  <c r="B11" i="7"/>
  <c r="C17" i="7"/>
  <c r="B8" i="7"/>
  <c r="B6" i="7"/>
  <c r="B19" i="7"/>
  <c r="B18" i="7"/>
  <c r="C15" i="7"/>
  <c r="C13" i="7"/>
  <c r="C11" i="7"/>
  <c r="C3" i="7"/>
  <c r="B12" i="7"/>
  <c r="C9" i="7"/>
  <c r="B16" i="7"/>
  <c r="C5" i="7"/>
  <c r="B5" i="7"/>
  <c r="C19" i="7"/>
  <c r="D9" i="7" l="1"/>
  <c r="F9" i="7"/>
  <c r="E9" i="7"/>
  <c r="E26" i="7"/>
  <c r="D26" i="7"/>
  <c r="F26" i="7"/>
  <c r="D7" i="7"/>
  <c r="E7" i="7"/>
  <c r="F7" i="7"/>
  <c r="D31" i="7"/>
  <c r="F31" i="7"/>
  <c r="E31" i="7"/>
  <c r="E22" i="7"/>
  <c r="D22" i="7"/>
  <c r="F22" i="7"/>
  <c r="D39" i="7"/>
  <c r="F39" i="7"/>
  <c r="E39" i="7"/>
  <c r="D47" i="7"/>
  <c r="F47" i="7"/>
  <c r="E47" i="7"/>
  <c r="D15" i="7"/>
  <c r="E15" i="7"/>
  <c r="F15" i="7"/>
  <c r="E34" i="7"/>
  <c r="D34" i="7"/>
  <c r="F34" i="7"/>
  <c r="F20" i="7"/>
  <c r="D20" i="7"/>
  <c r="E20" i="7"/>
  <c r="F28" i="7"/>
  <c r="D28" i="7"/>
  <c r="E28" i="7"/>
  <c r="F36" i="7"/>
  <c r="E36" i="7"/>
  <c r="D36" i="7"/>
  <c r="F44" i="7"/>
  <c r="E44" i="7"/>
  <c r="D44" i="7"/>
  <c r="F21" i="7"/>
  <c r="E21" i="7"/>
  <c r="D21" i="7"/>
  <c r="F29" i="7"/>
  <c r="E29" i="7"/>
  <c r="D29" i="7"/>
  <c r="F37" i="7"/>
  <c r="E37" i="7"/>
  <c r="D37" i="7"/>
  <c r="F45" i="7"/>
  <c r="E45" i="7"/>
  <c r="D45" i="7"/>
  <c r="D23" i="7"/>
  <c r="E23" i="7"/>
  <c r="F23" i="7"/>
  <c r="E30" i="7"/>
  <c r="D30" i="7"/>
  <c r="F30" i="7"/>
  <c r="D35" i="7"/>
  <c r="F35" i="7"/>
  <c r="E35" i="7"/>
  <c r="D43" i="7"/>
  <c r="F43" i="7"/>
  <c r="E43" i="7"/>
  <c r="F18" i="7"/>
  <c r="E18" i="7"/>
  <c r="D18" i="7"/>
  <c r="F14" i="7"/>
  <c r="E14" i="7"/>
  <c r="D14" i="7"/>
  <c r="D3" i="7"/>
  <c r="F3" i="7"/>
  <c r="E3" i="7"/>
  <c r="D27" i="7"/>
  <c r="F27" i="7"/>
  <c r="E27" i="7"/>
  <c r="F16" i="7"/>
  <c r="E16" i="7"/>
  <c r="D16" i="7"/>
  <c r="D19" i="7"/>
  <c r="F19" i="7"/>
  <c r="E19" i="7"/>
  <c r="D11" i="7"/>
  <c r="F11" i="7"/>
  <c r="E11" i="7"/>
  <c r="D17" i="7"/>
  <c r="F17" i="7"/>
  <c r="E17" i="7"/>
  <c r="F6" i="7"/>
  <c r="E6" i="7"/>
  <c r="D6" i="7"/>
  <c r="D13" i="7"/>
  <c r="F13" i="7"/>
  <c r="E13" i="7"/>
  <c r="E42" i="7"/>
  <c r="D42" i="7"/>
  <c r="F42" i="7"/>
  <c r="D5" i="7"/>
  <c r="F5" i="7"/>
  <c r="E5" i="7"/>
  <c r="F12" i="7"/>
  <c r="E12" i="7"/>
  <c r="D12" i="7"/>
  <c r="F8" i="7"/>
  <c r="E8" i="7"/>
  <c r="D8" i="7"/>
  <c r="F4" i="7"/>
  <c r="E4" i="7"/>
  <c r="D4" i="7"/>
  <c r="F10" i="7"/>
  <c r="E10" i="7"/>
  <c r="D10" i="7"/>
  <c r="E46" i="7"/>
  <c r="D46" i="7"/>
  <c r="F46" i="7"/>
  <c r="E38" i="7"/>
  <c r="D38" i="7"/>
  <c r="F38" i="7"/>
  <c r="F24" i="7"/>
  <c r="E24" i="7"/>
  <c r="D24" i="7"/>
  <c r="F32" i="7"/>
  <c r="E32" i="7"/>
  <c r="D32" i="7"/>
  <c r="F40" i="7"/>
  <c r="E40" i="7"/>
  <c r="D40" i="7"/>
  <c r="F48" i="7"/>
  <c r="E48" i="7"/>
  <c r="D48" i="7"/>
  <c r="F25" i="7"/>
  <c r="E25" i="7"/>
  <c r="D25" i="7"/>
  <c r="F33" i="7"/>
  <c r="E33" i="7"/>
  <c r="D33" i="7"/>
  <c r="F41" i="7"/>
  <c r="E41" i="7"/>
  <c r="D41" i="7"/>
  <c r="F49" i="7"/>
  <c r="E49" i="7"/>
  <c r="D49" i="7"/>
</calcChain>
</file>

<file path=xl/sharedStrings.xml><?xml version="1.0" encoding="utf-8"?>
<sst xmlns="http://schemas.openxmlformats.org/spreadsheetml/2006/main" count="662" uniqueCount="168">
  <si>
    <t>Type</t>
  </si>
  <si>
    <t>L</t>
  </si>
  <si>
    <t>Number</t>
  </si>
  <si>
    <t>Name</t>
  </si>
  <si>
    <t>Abbrev</t>
  </si>
  <si>
    <t>No.</t>
  </si>
  <si>
    <t>Routing</t>
  </si>
  <si>
    <t>Group</t>
  </si>
  <si>
    <r>
      <t xml:space="preserve">Delay </t>
    </r>
    <r>
      <rPr>
        <i/>
        <sz val="10"/>
        <color rgb="FF666666"/>
        <rFont val="Arial"/>
      </rPr>
      <t>ms</t>
    </r>
  </si>
  <si>
    <t>G</t>
  </si>
  <si>
    <t>Output</t>
  </si>
  <si>
    <t>Device</t>
  </si>
  <si>
    <t>Socket</t>
  </si>
  <si>
    <t>Drums</t>
  </si>
  <si>
    <t>Keys/Gtrs</t>
  </si>
  <si>
    <t>Rhythm section - Piano, Guitar, Bass</t>
  </si>
  <si>
    <t>Vocals</t>
  </si>
  <si>
    <t>High WW</t>
  </si>
  <si>
    <t>Altos</t>
  </si>
  <si>
    <t>Low WW</t>
  </si>
  <si>
    <t>Tenors, Baris</t>
  </si>
  <si>
    <t>Trumpets</t>
  </si>
  <si>
    <t>Trombone</t>
  </si>
  <si>
    <t>Spare</t>
  </si>
  <si>
    <t>Chan</t>
  </si>
  <si>
    <t>Input</t>
  </si>
  <si>
    <t>Source</t>
  </si>
  <si>
    <t>Location</t>
  </si>
  <si>
    <t>Mic</t>
  </si>
  <si>
    <r>
      <t xml:space="preserve">RF freq </t>
    </r>
    <r>
      <rPr>
        <i/>
        <sz val="10"/>
        <color rgb="FF666666"/>
        <rFont val="Arial"/>
      </rPr>
      <t>MHz</t>
    </r>
  </si>
  <si>
    <t>Pre-amp</t>
  </si>
  <si>
    <r>
      <t xml:space="preserve">Delay </t>
    </r>
    <r>
      <rPr>
        <i/>
        <sz val="10"/>
        <color rgb="FF666666"/>
        <rFont val="Arial"/>
      </rPr>
      <t>ms</t>
    </r>
  </si>
  <si>
    <t>Compressor</t>
  </si>
  <si>
    <t>Plugins</t>
  </si>
  <si>
    <t>B</t>
  </si>
  <si>
    <t>H</t>
  </si>
  <si>
    <t>J</t>
  </si>
  <si>
    <t>Cap</t>
  </si>
  <si>
    <t>Tx</t>
  </si>
  <si>
    <t>P48</t>
  </si>
  <si>
    <t>Primary</t>
  </si>
  <si>
    <t>Other</t>
  </si>
  <si>
    <r>
      <t xml:space="preserve">Gain </t>
    </r>
    <r>
      <rPr>
        <i/>
        <sz val="10"/>
        <color rgb="FF666666"/>
        <rFont val="Arial"/>
      </rPr>
      <t>dB</t>
    </r>
  </si>
  <si>
    <t>Inv</t>
  </si>
  <si>
    <r>
      <t xml:space="preserve">HPF </t>
    </r>
    <r>
      <rPr>
        <i/>
        <sz val="10"/>
        <color rgb="FF666666"/>
        <rFont val="Arial"/>
      </rPr>
      <t>Hz</t>
    </r>
  </si>
  <si>
    <r>
      <t xml:space="preserve">Thresh </t>
    </r>
    <r>
      <rPr>
        <i/>
        <sz val="10"/>
        <color rgb="FF666666"/>
        <rFont val="Arial"/>
      </rPr>
      <t>dB</t>
    </r>
  </si>
  <si>
    <r>
      <t xml:space="preserve">Ratio </t>
    </r>
    <r>
      <rPr>
        <i/>
        <sz val="10"/>
        <color rgb="FF666666"/>
        <rFont val="Arial"/>
      </rPr>
      <t>1:</t>
    </r>
  </si>
  <si>
    <r>
      <t xml:space="preserve">Att. </t>
    </r>
    <r>
      <rPr>
        <i/>
        <sz val="10"/>
        <color rgb="FF666666"/>
        <rFont val="Arial"/>
      </rPr>
      <t>ms</t>
    </r>
  </si>
  <si>
    <r>
      <t xml:space="preserve">Dec. </t>
    </r>
    <r>
      <rPr>
        <i/>
        <sz val="10"/>
        <color rgb="FF666666"/>
        <rFont val="Arial"/>
      </rPr>
      <t>ms</t>
    </r>
  </si>
  <si>
    <t>DCA Assign</t>
  </si>
  <si>
    <t>Kick</t>
  </si>
  <si>
    <t>Exp</t>
  </si>
  <si>
    <t>/</t>
  </si>
  <si>
    <t>-</t>
  </si>
  <si>
    <t>G1 - Drums</t>
  </si>
  <si>
    <t>Band</t>
  </si>
  <si>
    <t>Snare</t>
  </si>
  <si>
    <t>SM57</t>
  </si>
  <si>
    <t>OH</t>
  </si>
  <si>
    <t>- [condenser]</t>
  </si>
  <si>
    <t>Perc OH</t>
  </si>
  <si>
    <t>Keyboard</t>
  </si>
  <si>
    <t>DI</t>
  </si>
  <si>
    <t>G2 - Keys/Gtrs</t>
  </si>
  <si>
    <t>Synth</t>
  </si>
  <si>
    <t>Guitar</t>
  </si>
  <si>
    <t>Bass</t>
  </si>
  <si>
    <t>dSnake</t>
  </si>
  <si>
    <t>SM58</t>
  </si>
  <si>
    <t>G3 - Vocals</t>
  </si>
  <si>
    <t>conductor</t>
  </si>
  <si>
    <t>SM58 (fake winston one) - MB85</t>
  </si>
  <si>
    <t>Bari</t>
  </si>
  <si>
    <t>G5 - Low WW</t>
  </si>
  <si>
    <t>Woodwind</t>
  </si>
  <si>
    <t>Tenor 1</t>
  </si>
  <si>
    <t>Tenor 2</t>
  </si>
  <si>
    <t>Alto 1</t>
  </si>
  <si>
    <t>G4 - High WW</t>
  </si>
  <si>
    <t>Alto 2</t>
  </si>
  <si>
    <t>Trumpets 1</t>
  </si>
  <si>
    <t>G6 - Trumpets</t>
  </si>
  <si>
    <t>Brass</t>
  </si>
  <si>
    <t>Trumpets 2</t>
  </si>
  <si>
    <t>SM57 (winston)</t>
  </si>
  <si>
    <t>Trombones 1</t>
  </si>
  <si>
    <t>G7 - Trombone</t>
  </si>
  <si>
    <t>Trombones 2</t>
  </si>
  <si>
    <t>Aux</t>
  </si>
  <si>
    <t>Local</t>
  </si>
  <si>
    <t>45/6</t>
  </si>
  <si>
    <t>Minijack</t>
  </si>
  <si>
    <t>Minijack &gt; RCA</t>
  </si>
  <si>
    <t>M0 - Main LR</t>
  </si>
  <si>
    <t>A</t>
  </si>
  <si>
    <r>
      <t xml:space="preserve">Delay </t>
    </r>
    <r>
      <rPr>
        <i/>
        <sz val="10"/>
        <color rgb="FF666666"/>
        <rFont val="Arial"/>
      </rPr>
      <t>ms</t>
    </r>
  </si>
  <si>
    <t>Piano</t>
  </si>
  <si>
    <t>Gtr + Bs</t>
  </si>
  <si>
    <t>4</t>
  </si>
  <si>
    <t>Singer R</t>
  </si>
  <si>
    <t>5</t>
  </si>
  <si>
    <t>Singer L</t>
  </si>
  <si>
    <t>6</t>
  </si>
  <si>
    <t>Spares</t>
  </si>
  <si>
    <t>FX</t>
  </si>
  <si>
    <t>F</t>
  </si>
  <si>
    <t>Matrix</t>
  </si>
  <si>
    <t>M</t>
  </si>
  <si>
    <r>
      <t xml:space="preserve">Delay </t>
    </r>
    <r>
      <rPr>
        <i/>
        <sz val="10"/>
        <color rgb="FF666666"/>
        <rFont val="Arial"/>
      </rPr>
      <t>ms</t>
    </r>
  </si>
  <si>
    <t>0</t>
  </si>
  <si>
    <t>Main LR</t>
  </si>
  <si>
    <t>1, 2</t>
  </si>
  <si>
    <t>1</t>
  </si>
  <si>
    <t>Subs</t>
  </si>
  <si>
    <t>3</t>
  </si>
  <si>
    <t>2</t>
  </si>
  <si>
    <t>Bus</t>
  </si>
  <si>
    <r>
      <t xml:space="preserve">Delay </t>
    </r>
    <r>
      <rPr>
        <i/>
        <sz val="10"/>
        <color rgb="FF666666"/>
        <rFont val="Arial"/>
      </rPr>
      <t>ms</t>
    </r>
  </si>
  <si>
    <t>Amplifier</t>
  </si>
  <si>
    <t>Speaker</t>
  </si>
  <si>
    <t>Rigging notes</t>
  </si>
  <si>
    <t>Channel</t>
  </si>
  <si>
    <t>Fader</t>
  </si>
  <si>
    <t>Ch No</t>
  </si>
  <si>
    <t>Channel Name</t>
  </si>
  <si>
    <t>Layer Name</t>
  </si>
  <si>
    <t>DCA4 - Woodwind</t>
  </si>
  <si>
    <t>DCA3 - Brass</t>
  </si>
  <si>
    <t>DCA1 - Band</t>
  </si>
  <si>
    <t>A1 - Drums</t>
  </si>
  <si>
    <t>A2 - Piano</t>
  </si>
  <si>
    <t>A3 - Gtr + Bs</t>
  </si>
  <si>
    <t>A4 - Singer</t>
  </si>
  <si>
    <t>A5 - Conductor</t>
  </si>
  <si>
    <t>A6 - Horns</t>
  </si>
  <si>
    <t>M1 - Subs</t>
  </si>
  <si>
    <t>Scene</t>
  </si>
  <si>
    <t>Func</t>
  </si>
  <si>
    <t>DCA</t>
  </si>
  <si>
    <t>Ch. No.</t>
  </si>
  <si>
    <t>Ch. Name</t>
  </si>
  <si>
    <t>Ch. Colour</t>
  </si>
  <si>
    <t>Scene No.</t>
  </si>
  <si>
    <t>Channel name</t>
  </si>
  <si>
    <t>NOTES</t>
  </si>
  <si>
    <t>Example</t>
  </si>
  <si>
    <t>input</t>
  </si>
  <si>
    <t>set</t>
  </si>
  <si>
    <t>Singer</t>
  </si>
  <si>
    <t>dca</t>
  </si>
  <si>
    <t>in</t>
  </si>
  <si>
    <t>DCA name</t>
  </si>
  <si>
    <t>Singer/DCA</t>
  </si>
  <si>
    <t>out</t>
  </si>
  <si>
    <t>Singer\DCA</t>
  </si>
  <si>
    <t>On Axis (ms)</t>
  </si>
  <si>
    <t>Channel Delay (ms)</t>
  </si>
  <si>
    <t>Zero Point</t>
  </si>
  <si>
    <t>Adjust</t>
  </si>
  <si>
    <t>Item</t>
  </si>
  <si>
    <t>DAY</t>
  </si>
  <si>
    <t>WEEK</t>
  </si>
  <si>
    <t>Cost</t>
  </si>
  <si>
    <t>Quantity</t>
  </si>
  <si>
    <t>Price</t>
  </si>
  <si>
    <t>SUPPLIER</t>
  </si>
  <si>
    <t>Delay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</si>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</sst>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£-809]#,##0.00"/>
  </numFmts>
  <fonts count="13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i/>
      <sz val="10"/>
      <name val="Arial"/>
    </font>
    <font>
      <i/>
      <sz val="10"/>
      <color rgb="FF666666"/>
      <name val="Arial"/>
    </font>
    <font>
      <b/>
      <sz val="10"/>
      <name val="Arial"/>
    </font>
    <font>
      <b/>
      <sz val="10"/>
      <color rgb="FFFF0000"/>
      <name val="Arial"/>
    </font>
    <font>
      <sz val="10"/>
      <name val="Arial"/>
    </font>
    <font>
      <sz val="10"/>
      <color rgb="FFFF0000"/>
      <name val="Arial"/>
    </font>
    <font>
      <b/>
      <sz val="10"/>
      <color rgb="FFE06666"/>
      <name val="Arial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3" fillId="2" borderId="2" xfId="0" applyFont="1" applyFill="1" applyBorder="1" applyAlignment="1"/>
    <xf numFmtId="49" fontId="3" fillId="2" borderId="0" xfId="0" applyNumberFormat="1" applyFont="1" applyFill="1" applyAlignment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/>
    <xf numFmtId="0" fontId="4" fillId="2" borderId="0" xfId="0" applyFont="1" applyFill="1" applyAlignment="1"/>
    <xf numFmtId="0" fontId="3" fillId="2" borderId="2" xfId="0" applyFont="1" applyFill="1" applyBorder="1"/>
    <xf numFmtId="0" fontId="3" fillId="2" borderId="0" xfId="0" applyFont="1" applyFill="1" applyAlignment="1"/>
    <xf numFmtId="49" fontId="2" fillId="0" borderId="0" xfId="0" applyNumberFormat="1" applyFont="1"/>
    <xf numFmtId="0" fontId="2" fillId="0" borderId="2" xfId="0" applyFont="1" applyBorder="1"/>
    <xf numFmtId="0" fontId="1" fillId="0" borderId="3" xfId="0" applyFont="1" applyBorder="1" applyAlignment="1"/>
    <xf numFmtId="0" fontId="2" fillId="0" borderId="4" xfId="0" applyFont="1" applyBorder="1"/>
    <xf numFmtId="0" fontId="1" fillId="0" borderId="2" xfId="0" applyFont="1" applyBorder="1" applyAlignment="1"/>
    <xf numFmtId="3" fontId="1" fillId="0" borderId="0" xfId="0" applyNumberFormat="1" applyFont="1" applyAlignment="1"/>
    <xf numFmtId="164" fontId="2" fillId="0" borderId="4" xfId="0" applyNumberFormat="1" applyFont="1" applyBorder="1"/>
    <xf numFmtId="0" fontId="2" fillId="0" borderId="2" xfId="0" applyFont="1" applyBorder="1" applyAlignment="1"/>
    <xf numFmtId="3" fontId="2" fillId="0" borderId="0" xfId="0" applyNumberFormat="1" applyFont="1"/>
    <xf numFmtId="3" fontId="2" fillId="0" borderId="5" xfId="0" applyNumberFormat="1" applyFont="1" applyBorder="1"/>
    <xf numFmtId="0" fontId="5" fillId="0" borderId="0" xfId="0" applyFont="1" applyAlignment="1"/>
    <xf numFmtId="49" fontId="2" fillId="0" borderId="0" xfId="0" applyNumberFormat="1" applyFont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2" fillId="2" borderId="2" xfId="0" applyFont="1" applyFill="1" applyBorder="1"/>
    <xf numFmtId="0" fontId="2" fillId="2" borderId="0" xfId="0" applyFont="1" applyFill="1"/>
    <xf numFmtId="49" fontId="2" fillId="2" borderId="0" xfId="0" applyNumberFormat="1" applyFont="1" applyFill="1" applyAlignment="1">
      <alignment horizontal="right"/>
    </xf>
    <xf numFmtId="0" fontId="6" fillId="2" borderId="0" xfId="0" applyFont="1" applyFill="1" applyAlignment="1"/>
    <xf numFmtId="0" fontId="2" fillId="2" borderId="0" xfId="0" applyFont="1" applyFill="1"/>
    <xf numFmtId="49" fontId="2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49" fontId="2" fillId="2" borderId="0" xfId="0" applyNumberFormat="1" applyFont="1" applyFill="1" applyAlignment="1"/>
    <xf numFmtId="0" fontId="2" fillId="2" borderId="2" xfId="0" applyFont="1" applyFill="1" applyBorder="1" applyAlignment="1"/>
    <xf numFmtId="49" fontId="2" fillId="2" borderId="0" xfId="0" applyNumberFormat="1" applyFont="1" applyFill="1"/>
    <xf numFmtId="0" fontId="1" fillId="0" borderId="0" xfId="0" applyFont="1" applyAlignment="1">
      <alignment horizontal="center" wrapText="1"/>
    </xf>
    <xf numFmtId="0" fontId="2" fillId="3" borderId="0" xfId="0" applyFont="1" applyFill="1" applyAlignment="1">
      <alignment horizontal="left"/>
    </xf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0" fontId="10" fillId="2" borderId="0" xfId="0" applyFont="1" applyFill="1" applyAlignment="1"/>
    <xf numFmtId="0" fontId="10" fillId="2" borderId="0" xfId="0" applyFont="1" applyFill="1"/>
    <xf numFmtId="0" fontId="11" fillId="0" borderId="0" xfId="0" applyFont="1" applyAlignment="1"/>
    <xf numFmtId="0" fontId="10" fillId="0" borderId="0" xfId="0" applyFont="1"/>
    <xf numFmtId="0" fontId="10" fillId="3" borderId="0" xfId="0" applyFont="1" applyFill="1"/>
    <xf numFmtId="0" fontId="11" fillId="0" borderId="0" xfId="0" applyFont="1"/>
    <xf numFmtId="49" fontId="7" fillId="0" borderId="0" xfId="0" applyNumberFormat="1" applyFont="1"/>
    <xf numFmtId="0" fontId="2" fillId="0" borderId="0" xfId="0" applyFont="1" applyAlignment="1">
      <alignment horizontal="left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165" fontId="1" fillId="0" borderId="0" xfId="0" applyNumberFormat="1" applyFont="1" applyAlignment="1"/>
    <xf numFmtId="165" fontId="12" fillId="0" borderId="0" xfId="0" applyNumberFormat="1" applyFont="1"/>
    <xf numFmtId="165" fontId="12" fillId="0" borderId="4" xfId="0" applyNumberFormat="1" applyFont="1" applyBorder="1"/>
    <xf numFmtId="165" fontId="2" fillId="0" borderId="0" xfId="0" applyNumberFormat="1" applyFont="1"/>
    <xf numFmtId="0" fontId="1" fillId="4" borderId="0" xfId="0" applyFont="1" applyFill="1" applyAlignment="1"/>
    <xf numFmtId="165" fontId="2" fillId="4" borderId="0" xfId="0" applyNumberFormat="1" applyFont="1" applyFill="1"/>
    <xf numFmtId="0" fontId="2" fillId="4" borderId="0" xfId="0" applyFont="1" applyFill="1"/>
    <xf numFmtId="0" fontId="2" fillId="4" borderId="4" xfId="0" applyFont="1" applyFill="1" applyBorder="1"/>
    <xf numFmtId="165" fontId="2" fillId="0" borderId="0" xfId="0" applyNumberFormat="1" applyFont="1" applyAlignment="1"/>
    <xf numFmtId="0" fontId="2" fillId="0" borderId="3" xfId="0" applyFont="1" applyBorder="1"/>
    <xf numFmtId="0" fontId="0" fillId="0" borderId="0" xfId="0" applyFont="1" applyAlignment="1"/>
    <xf numFmtId="0" fontId="2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1" fillId="0" borderId="5" xfId="0" applyFont="1" applyBorder="1" applyAlignment="1">
      <alignment horizontal="center" wrapText="1"/>
    </xf>
    <xf numFmtId="0" fontId="2" fillId="0" borderId="5" xfId="0" applyFont="1" applyBorder="1"/>
    <xf numFmtId="0" fontId="1" fillId="0" borderId="0" xfId="0" applyFont="1" applyAlignment="1"/>
    <xf numFmtId="164" fontId="1" fillId="0" borderId="4" xfId="0" applyNumberFormat="1" applyFont="1" applyBorder="1" applyAlignment="1">
      <alignment wrapText="1"/>
    </xf>
    <xf numFmtId="0" fontId="2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readingOrder="1"/>
    </xf>
    <xf numFmtId="49" fontId="1" fillId="0" borderId="0" xfId="0" applyNumberFormat="1" applyFont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49" fontId="1" fillId="0" borderId="0" xfId="0" applyNumberFormat="1" applyFont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lor rgb="FF000000"/>
      </font>
      <fill>
        <patternFill patternType="none"/>
      </fill>
    </dxf>
    <dxf>
      <font>
        <color rgb="FFF4CCCC"/>
      </font>
      <fill>
        <patternFill patternType="solid">
          <fgColor rgb="FFF4CCCC"/>
          <bgColor rgb="FFF4CCCC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E06666"/>
      </font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9138"/>
    <outlinePr summaryBelow="0" summaryRight="0"/>
  </sheetPr>
  <dimension ref="A1:AF9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 x14ac:dyDescent="0.2"/>
  <cols>
    <col min="1" max="1" width="5.85546875" customWidth="1"/>
    <col min="3" max="3" width="7.140625" customWidth="1"/>
    <col min="4" max="4" width="7.28515625" customWidth="1"/>
    <col min="6" max="7" width="2.42578125" customWidth="1"/>
    <col min="8" max="8" width="2.140625" customWidth="1"/>
    <col min="10" max="10" width="6.42578125" customWidth="1"/>
    <col min="11" max="11" width="11.28515625" customWidth="1"/>
    <col min="12" max="12" width="4.42578125" customWidth="1"/>
    <col min="13" max="13" width="7.85546875" customWidth="1"/>
    <col min="14" max="14" width="16.28515625" customWidth="1"/>
    <col min="16" max="16" width="8.5703125" hidden="1" customWidth="1"/>
    <col min="17" max="17" width="3.85546875" hidden="1" customWidth="1"/>
    <col min="18" max="19" width="8.85546875" hidden="1" customWidth="1"/>
    <col min="20" max="20" width="10.28515625" hidden="1" customWidth="1"/>
    <col min="21" max="21" width="7.85546875" hidden="1" customWidth="1"/>
    <col min="22" max="22" width="7.28515625" hidden="1" customWidth="1"/>
    <col min="23" max="23" width="8" hidden="1" customWidth="1"/>
    <col min="24" max="26" width="14.42578125" hidden="1"/>
  </cols>
  <sheetData>
    <row r="1" spans="1:32" ht="15.75" customHeight="1" x14ac:dyDescent="0.2">
      <c r="A1" s="82" t="s">
        <v>24</v>
      </c>
      <c r="B1" s="78" t="s">
        <v>3</v>
      </c>
      <c r="C1" s="74" t="s">
        <v>25</v>
      </c>
      <c r="D1" s="72"/>
      <c r="E1" s="78" t="s">
        <v>26</v>
      </c>
      <c r="F1" s="1"/>
      <c r="G1" s="1"/>
      <c r="H1" s="1"/>
      <c r="I1" s="78" t="s">
        <v>27</v>
      </c>
      <c r="J1" s="81" t="s">
        <v>28</v>
      </c>
      <c r="K1" s="72"/>
      <c r="L1" s="72"/>
      <c r="M1" s="79" t="s">
        <v>29</v>
      </c>
      <c r="N1" s="74" t="s">
        <v>6</v>
      </c>
      <c r="O1" s="75"/>
      <c r="P1" s="74" t="s">
        <v>30</v>
      </c>
      <c r="Q1" s="72"/>
      <c r="R1" s="72"/>
      <c r="S1" s="76" t="s">
        <v>31</v>
      </c>
      <c r="T1" s="74" t="s">
        <v>32</v>
      </c>
      <c r="U1" s="72"/>
      <c r="V1" s="72"/>
      <c r="W1" s="75"/>
      <c r="X1" s="74" t="s">
        <v>33</v>
      </c>
      <c r="Y1" s="72"/>
      <c r="Z1" s="72"/>
      <c r="AA1" s="2"/>
      <c r="AB1" s="2"/>
      <c r="AC1" s="2"/>
      <c r="AD1" s="2"/>
      <c r="AE1" s="2"/>
      <c r="AF1" s="2"/>
    </row>
    <row r="2" spans="1:32" ht="15.75" customHeight="1" x14ac:dyDescent="0.2">
      <c r="A2" s="72"/>
      <c r="B2" s="72"/>
      <c r="C2" s="1" t="s">
        <v>11</v>
      </c>
      <c r="D2" s="1" t="s">
        <v>12</v>
      </c>
      <c r="E2" s="72"/>
      <c r="F2" s="1" t="s">
        <v>34</v>
      </c>
      <c r="G2" s="1" t="s">
        <v>35</v>
      </c>
      <c r="H2" s="1" t="s">
        <v>36</v>
      </c>
      <c r="I2" s="72"/>
      <c r="J2" s="17" t="s">
        <v>37</v>
      </c>
      <c r="K2" s="1" t="s">
        <v>38</v>
      </c>
      <c r="L2" s="1" t="s">
        <v>39</v>
      </c>
      <c r="M2" s="80"/>
      <c r="N2" s="1" t="s">
        <v>40</v>
      </c>
      <c r="O2" s="19" t="s">
        <v>41</v>
      </c>
      <c r="P2" s="1" t="s">
        <v>42</v>
      </c>
      <c r="Q2" s="1" t="s">
        <v>43</v>
      </c>
      <c r="R2" s="20" t="s">
        <v>44</v>
      </c>
      <c r="S2" s="77"/>
      <c r="T2" s="1" t="s">
        <v>45</v>
      </c>
      <c r="U2" s="1" t="s">
        <v>46</v>
      </c>
      <c r="V2" s="1" t="s">
        <v>47</v>
      </c>
      <c r="W2" s="19" t="s">
        <v>48</v>
      </c>
      <c r="X2" s="72"/>
      <c r="Y2" s="72"/>
      <c r="Z2" s="72"/>
      <c r="AA2" s="78" t="s">
        <v>49</v>
      </c>
      <c r="AB2" s="72"/>
      <c r="AC2" s="72"/>
      <c r="AD2" s="2"/>
      <c r="AE2" s="2"/>
      <c r="AF2" s="2"/>
    </row>
    <row r="3" spans="1:32" ht="15.75" customHeight="1" x14ac:dyDescent="0.2">
      <c r="A3" s="4"/>
      <c r="B3" s="4"/>
      <c r="C3" s="4"/>
      <c r="D3" s="4"/>
      <c r="E3" s="4"/>
      <c r="F3" s="4"/>
      <c r="G3" s="4"/>
      <c r="H3" s="4"/>
      <c r="J3" s="71"/>
      <c r="K3" s="72"/>
      <c r="M3" s="21"/>
      <c r="N3" s="4"/>
      <c r="O3" s="22"/>
      <c r="R3" s="23"/>
      <c r="S3" s="24"/>
      <c r="W3" s="16"/>
    </row>
    <row r="4" spans="1:32" ht="15.75" customHeight="1" x14ac:dyDescent="0.2">
      <c r="A4" s="4">
        <v>1</v>
      </c>
      <c r="B4" s="4" t="s">
        <v>50</v>
      </c>
      <c r="C4" s="4" t="s">
        <v>51</v>
      </c>
      <c r="D4" s="4">
        <v>1</v>
      </c>
      <c r="E4" s="4"/>
      <c r="F4" s="4" t="s">
        <v>52</v>
      </c>
      <c r="G4" s="4" t="s">
        <v>52</v>
      </c>
      <c r="H4" s="4"/>
      <c r="J4" s="73" t="s">
        <v>53</v>
      </c>
      <c r="K4" s="72"/>
      <c r="L4" s="4"/>
      <c r="M4" s="21"/>
      <c r="N4" s="4" t="s">
        <v>54</v>
      </c>
      <c r="O4" s="22"/>
      <c r="R4" s="23"/>
      <c r="S4" s="24"/>
      <c r="W4" s="16"/>
      <c r="AA4" s="4" t="s">
        <v>55</v>
      </c>
    </row>
    <row r="5" spans="1:32" ht="15.75" customHeight="1" x14ac:dyDescent="0.2">
      <c r="A5" s="4">
        <v>2</v>
      </c>
      <c r="B5" s="4" t="s">
        <v>56</v>
      </c>
      <c r="C5" s="4" t="s">
        <v>51</v>
      </c>
      <c r="D5" s="4">
        <v>2</v>
      </c>
      <c r="E5" s="4"/>
      <c r="F5" s="4" t="s">
        <v>52</v>
      </c>
      <c r="G5" s="4" t="s">
        <v>52</v>
      </c>
      <c r="H5" s="4"/>
      <c r="J5" s="73" t="s">
        <v>57</v>
      </c>
      <c r="K5" s="72"/>
      <c r="L5" s="4"/>
      <c r="M5" s="21"/>
      <c r="N5" s="4" t="s">
        <v>54</v>
      </c>
      <c r="O5" s="22"/>
      <c r="R5" s="23"/>
      <c r="S5" s="24"/>
      <c r="W5" s="16"/>
      <c r="AA5" s="4" t="s">
        <v>55</v>
      </c>
    </row>
    <row r="6" spans="1:32" ht="15.75" customHeight="1" x14ac:dyDescent="0.2">
      <c r="A6" s="4">
        <v>3</v>
      </c>
      <c r="B6" s="4" t="s">
        <v>58</v>
      </c>
      <c r="C6" s="4" t="s">
        <v>51</v>
      </c>
      <c r="D6" s="4">
        <v>3</v>
      </c>
      <c r="E6" s="4"/>
      <c r="F6" s="4" t="s">
        <v>52</v>
      </c>
      <c r="G6" s="4" t="s">
        <v>52</v>
      </c>
      <c r="H6" s="4"/>
      <c r="J6" s="73" t="s">
        <v>59</v>
      </c>
      <c r="K6" s="72"/>
      <c r="L6" s="4" t="s">
        <v>52</v>
      </c>
      <c r="M6" s="21"/>
      <c r="N6" s="4" t="s">
        <v>54</v>
      </c>
      <c r="O6" s="22"/>
      <c r="R6" s="23"/>
      <c r="S6" s="24"/>
      <c r="W6" s="16"/>
      <c r="AA6" s="4" t="s">
        <v>55</v>
      </c>
    </row>
    <row r="7" spans="1:32" ht="15.75" customHeight="1" x14ac:dyDescent="0.2">
      <c r="A7" s="4">
        <v>4</v>
      </c>
      <c r="B7" s="25" t="s">
        <v>60</v>
      </c>
      <c r="C7" s="4" t="s">
        <v>51</v>
      </c>
      <c r="D7" s="4">
        <v>4</v>
      </c>
      <c r="G7" s="4" t="s">
        <v>52</v>
      </c>
      <c r="J7" s="73" t="s">
        <v>59</v>
      </c>
      <c r="K7" s="72"/>
      <c r="L7" s="4" t="s">
        <v>52</v>
      </c>
      <c r="M7" s="21"/>
      <c r="N7" s="4" t="s">
        <v>54</v>
      </c>
      <c r="O7" s="16"/>
      <c r="R7" s="23"/>
      <c r="S7" s="24"/>
      <c r="W7" s="16"/>
      <c r="AA7" s="4" t="s">
        <v>55</v>
      </c>
    </row>
    <row r="8" spans="1:32" ht="15.75" customHeight="1" x14ac:dyDescent="0.2">
      <c r="J8" s="71"/>
      <c r="K8" s="72"/>
      <c r="M8" s="21"/>
      <c r="O8" s="16"/>
      <c r="R8" s="23"/>
      <c r="S8" s="24"/>
      <c r="W8" s="16"/>
    </row>
    <row r="9" spans="1:32" ht="15.75" customHeight="1" x14ac:dyDescent="0.2">
      <c r="A9" s="4">
        <v>5</v>
      </c>
      <c r="B9" s="4" t="s">
        <v>61</v>
      </c>
      <c r="C9" s="4" t="s">
        <v>51</v>
      </c>
      <c r="D9" s="4">
        <v>5</v>
      </c>
      <c r="F9" s="4" t="s">
        <v>52</v>
      </c>
      <c r="G9" s="4" t="s">
        <v>52</v>
      </c>
      <c r="J9" s="73" t="s">
        <v>62</v>
      </c>
      <c r="K9" s="72"/>
      <c r="L9" s="4" t="s">
        <v>52</v>
      </c>
      <c r="M9" s="21"/>
      <c r="N9" s="4" t="s">
        <v>63</v>
      </c>
      <c r="O9" s="16"/>
      <c r="R9" s="23"/>
      <c r="S9" s="24"/>
      <c r="W9" s="16"/>
      <c r="AA9" s="4" t="s">
        <v>55</v>
      </c>
    </row>
    <row r="10" spans="1:32" ht="15.75" customHeight="1" x14ac:dyDescent="0.2">
      <c r="A10" s="4">
        <v>6</v>
      </c>
      <c r="B10" s="25" t="s">
        <v>64</v>
      </c>
      <c r="C10" s="4" t="s">
        <v>51</v>
      </c>
      <c r="D10" s="4">
        <v>6</v>
      </c>
      <c r="G10" s="4" t="s">
        <v>52</v>
      </c>
      <c r="J10" s="73" t="s">
        <v>62</v>
      </c>
      <c r="K10" s="72"/>
      <c r="L10" s="4" t="s">
        <v>52</v>
      </c>
      <c r="M10" s="21"/>
      <c r="N10" s="4" t="s">
        <v>63</v>
      </c>
      <c r="O10" s="16"/>
      <c r="R10" s="23"/>
      <c r="S10" s="24"/>
      <c r="W10" s="16"/>
      <c r="AA10" s="4" t="s">
        <v>55</v>
      </c>
    </row>
    <row r="11" spans="1:32" ht="15.75" customHeight="1" x14ac:dyDescent="0.2">
      <c r="A11" s="4">
        <v>7</v>
      </c>
      <c r="B11" s="4" t="s">
        <v>65</v>
      </c>
      <c r="C11" s="4" t="s">
        <v>51</v>
      </c>
      <c r="D11" s="4">
        <v>7</v>
      </c>
      <c r="F11" s="4" t="s">
        <v>52</v>
      </c>
      <c r="G11" s="4" t="s">
        <v>52</v>
      </c>
      <c r="J11" s="73" t="s">
        <v>57</v>
      </c>
      <c r="K11" s="72"/>
      <c r="L11" s="4"/>
      <c r="M11" s="21"/>
      <c r="N11" s="4" t="s">
        <v>63</v>
      </c>
      <c r="O11" s="16"/>
      <c r="R11" s="23"/>
      <c r="S11" s="24"/>
      <c r="W11" s="16"/>
      <c r="AA11" s="4" t="s">
        <v>55</v>
      </c>
    </row>
    <row r="12" spans="1:32" ht="15.75" customHeight="1" x14ac:dyDescent="0.2">
      <c r="A12" s="4">
        <v>8</v>
      </c>
      <c r="B12" s="4" t="s">
        <v>66</v>
      </c>
      <c r="C12" s="4" t="s">
        <v>51</v>
      </c>
      <c r="D12" s="4">
        <v>8</v>
      </c>
      <c r="F12" s="4" t="s">
        <v>52</v>
      </c>
      <c r="G12" s="4" t="s">
        <v>52</v>
      </c>
      <c r="J12" s="73" t="s">
        <v>62</v>
      </c>
      <c r="K12" s="72"/>
      <c r="L12" s="4" t="s">
        <v>52</v>
      </c>
      <c r="M12" s="21"/>
      <c r="N12" s="4" t="s">
        <v>63</v>
      </c>
      <c r="O12" s="16"/>
      <c r="R12" s="23"/>
      <c r="S12" s="24"/>
      <c r="W12" s="16"/>
      <c r="AA12" s="4" t="s">
        <v>55</v>
      </c>
    </row>
    <row r="13" spans="1:32" ht="15.75" customHeight="1" x14ac:dyDescent="0.2">
      <c r="J13" s="71"/>
      <c r="K13" s="72"/>
      <c r="M13" s="21"/>
      <c r="O13" s="16"/>
      <c r="R13" s="23"/>
      <c r="S13" s="24"/>
      <c r="W13" s="16"/>
    </row>
    <row r="14" spans="1:32" ht="15.75" customHeight="1" x14ac:dyDescent="0.2">
      <c r="A14" s="4">
        <v>9</v>
      </c>
      <c r="B14" s="4" t="s">
        <v>16</v>
      </c>
      <c r="C14" s="4" t="s">
        <v>67</v>
      </c>
      <c r="D14" s="4">
        <v>1</v>
      </c>
      <c r="F14" s="4" t="s">
        <v>52</v>
      </c>
      <c r="G14" s="4" t="s">
        <v>52</v>
      </c>
      <c r="J14" s="73" t="s">
        <v>68</v>
      </c>
      <c r="K14" s="72"/>
      <c r="L14" s="4"/>
      <c r="M14" s="21"/>
      <c r="N14" s="4" t="s">
        <v>69</v>
      </c>
      <c r="O14" s="16"/>
      <c r="R14" s="23"/>
      <c r="S14" s="24"/>
      <c r="W14" s="16"/>
    </row>
    <row r="15" spans="1:32" ht="15.75" customHeight="1" x14ac:dyDescent="0.2">
      <c r="A15" s="4">
        <v>10</v>
      </c>
      <c r="B15" s="4" t="s">
        <v>70</v>
      </c>
      <c r="C15" s="4" t="s">
        <v>67</v>
      </c>
      <c r="D15" s="4">
        <v>2</v>
      </c>
      <c r="G15" s="4" t="s">
        <v>52</v>
      </c>
      <c r="J15" s="73" t="s">
        <v>71</v>
      </c>
      <c r="K15" s="72"/>
      <c r="L15" s="4"/>
      <c r="M15" s="21"/>
      <c r="N15" s="4" t="s">
        <v>69</v>
      </c>
      <c r="O15" s="16"/>
      <c r="R15" s="23"/>
      <c r="S15" s="24"/>
      <c r="W15" s="16"/>
    </row>
    <row r="16" spans="1:32" ht="15.75" customHeight="1" x14ac:dyDescent="0.2">
      <c r="J16" s="71"/>
      <c r="K16" s="72"/>
      <c r="M16" s="21"/>
      <c r="O16" s="16"/>
      <c r="R16" s="23"/>
      <c r="S16" s="24"/>
      <c r="W16" s="16"/>
    </row>
    <row r="17" spans="1:28" ht="15.75" customHeight="1" x14ac:dyDescent="0.2">
      <c r="A17" s="4">
        <v>11</v>
      </c>
      <c r="B17" s="4" t="s">
        <v>72</v>
      </c>
      <c r="C17" s="4" t="s">
        <v>67</v>
      </c>
      <c r="D17" s="4">
        <v>3</v>
      </c>
      <c r="F17" s="4" t="s">
        <v>52</v>
      </c>
      <c r="G17" s="4" t="s">
        <v>52</v>
      </c>
      <c r="J17" s="73" t="s">
        <v>57</v>
      </c>
      <c r="K17" s="72"/>
      <c r="L17" s="4"/>
      <c r="M17" s="21"/>
      <c r="N17" s="4" t="s">
        <v>73</v>
      </c>
      <c r="O17" s="16"/>
      <c r="R17" s="23"/>
      <c r="S17" s="24"/>
      <c r="W17" s="16"/>
      <c r="AA17" s="4" t="s">
        <v>74</v>
      </c>
      <c r="AB17" s="4" t="s">
        <v>55</v>
      </c>
    </row>
    <row r="18" spans="1:28" ht="15.75" customHeight="1" x14ac:dyDescent="0.2">
      <c r="A18" s="4">
        <v>12</v>
      </c>
      <c r="B18" s="4" t="s">
        <v>75</v>
      </c>
      <c r="C18" s="4" t="s">
        <v>67</v>
      </c>
      <c r="D18" s="4">
        <v>4</v>
      </c>
      <c r="F18" s="4" t="s">
        <v>52</v>
      </c>
      <c r="G18" s="4" t="s">
        <v>52</v>
      </c>
      <c r="J18" s="73" t="s">
        <v>57</v>
      </c>
      <c r="K18" s="72"/>
      <c r="L18" s="4"/>
      <c r="M18" s="21"/>
      <c r="N18" s="4" t="s">
        <v>73</v>
      </c>
      <c r="O18" s="16"/>
      <c r="R18" s="23"/>
      <c r="S18" s="24"/>
      <c r="W18" s="16"/>
      <c r="AA18" s="4" t="s">
        <v>74</v>
      </c>
      <c r="AB18" s="4" t="s">
        <v>55</v>
      </c>
    </row>
    <row r="19" spans="1:28" ht="15.75" customHeight="1" x14ac:dyDescent="0.2">
      <c r="A19" s="4">
        <v>13</v>
      </c>
      <c r="B19" s="4" t="s">
        <v>76</v>
      </c>
      <c r="C19" s="4" t="s">
        <v>67</v>
      </c>
      <c r="D19" s="4">
        <v>5</v>
      </c>
      <c r="F19" s="4" t="s">
        <v>52</v>
      </c>
      <c r="G19" s="4" t="s">
        <v>52</v>
      </c>
      <c r="J19" s="73" t="s">
        <v>57</v>
      </c>
      <c r="K19" s="72"/>
      <c r="L19" s="4"/>
      <c r="M19" s="21"/>
      <c r="N19" s="4" t="s">
        <v>73</v>
      </c>
      <c r="O19" s="16"/>
      <c r="R19" s="23"/>
      <c r="S19" s="24"/>
      <c r="W19" s="16"/>
      <c r="AA19" s="4" t="s">
        <v>74</v>
      </c>
      <c r="AB19" s="4" t="s">
        <v>55</v>
      </c>
    </row>
    <row r="20" spans="1:28" ht="15.75" customHeight="1" x14ac:dyDescent="0.2">
      <c r="A20" s="4">
        <v>14</v>
      </c>
      <c r="B20" s="4" t="s">
        <v>77</v>
      </c>
      <c r="C20" s="4" t="s">
        <v>67</v>
      </c>
      <c r="D20" s="4">
        <v>6</v>
      </c>
      <c r="F20" s="4" t="s">
        <v>52</v>
      </c>
      <c r="G20" s="4" t="s">
        <v>52</v>
      </c>
      <c r="J20" s="73" t="s">
        <v>57</v>
      </c>
      <c r="K20" s="72"/>
      <c r="L20" s="4"/>
      <c r="M20" s="21"/>
      <c r="N20" s="4" t="s">
        <v>78</v>
      </c>
      <c r="O20" s="16"/>
      <c r="R20" s="23"/>
      <c r="S20" s="24"/>
      <c r="W20" s="16"/>
      <c r="AA20" s="4" t="s">
        <v>74</v>
      </c>
      <c r="AB20" s="4" t="s">
        <v>55</v>
      </c>
    </row>
    <row r="21" spans="1:28" ht="15.75" customHeight="1" x14ac:dyDescent="0.2">
      <c r="A21" s="4">
        <v>15</v>
      </c>
      <c r="B21" s="4" t="s">
        <v>79</v>
      </c>
      <c r="C21" s="4" t="s">
        <v>67</v>
      </c>
      <c r="D21" s="4">
        <v>7</v>
      </c>
      <c r="F21" s="4" t="s">
        <v>52</v>
      </c>
      <c r="G21" s="4" t="s">
        <v>52</v>
      </c>
      <c r="J21" s="73" t="s">
        <v>57</v>
      </c>
      <c r="K21" s="72"/>
      <c r="L21" s="4"/>
      <c r="M21" s="21"/>
      <c r="N21" s="4" t="s">
        <v>78</v>
      </c>
      <c r="O21" s="16"/>
      <c r="R21" s="23"/>
      <c r="S21" s="24"/>
      <c r="W21" s="16"/>
      <c r="AA21" s="4" t="s">
        <v>74</v>
      </c>
      <c r="AB21" s="4" t="s">
        <v>55</v>
      </c>
    </row>
    <row r="22" spans="1:28" ht="15.75" customHeight="1" x14ac:dyDescent="0.2">
      <c r="J22" s="71"/>
      <c r="K22" s="72"/>
      <c r="M22" s="21"/>
      <c r="O22" s="16"/>
      <c r="R22" s="23"/>
      <c r="S22" s="24"/>
      <c r="W22" s="16"/>
    </row>
    <row r="23" spans="1:28" ht="15.75" customHeight="1" x14ac:dyDescent="0.2">
      <c r="A23" s="4">
        <v>16</v>
      </c>
      <c r="B23" s="4" t="s">
        <v>80</v>
      </c>
      <c r="C23" s="4" t="s">
        <v>67</v>
      </c>
      <c r="D23" s="4">
        <v>9</v>
      </c>
      <c r="F23" s="4" t="s">
        <v>52</v>
      </c>
      <c r="G23" s="4" t="s">
        <v>52</v>
      </c>
      <c r="J23" s="73" t="s">
        <v>57</v>
      </c>
      <c r="K23" s="72"/>
      <c r="L23" s="4"/>
      <c r="M23" s="21"/>
      <c r="N23" s="4" t="s">
        <v>81</v>
      </c>
      <c r="O23" s="16"/>
      <c r="R23" s="23"/>
      <c r="S23" s="24"/>
      <c r="W23" s="16"/>
      <c r="AA23" s="4" t="s">
        <v>82</v>
      </c>
      <c r="AB23" s="4" t="s">
        <v>55</v>
      </c>
    </row>
    <row r="24" spans="1:28" ht="15.75" customHeight="1" x14ac:dyDescent="0.2">
      <c r="A24" s="4">
        <v>17</v>
      </c>
      <c r="B24" s="4" t="s">
        <v>83</v>
      </c>
      <c r="C24" s="4" t="s">
        <v>67</v>
      </c>
      <c r="D24" s="4">
        <v>10</v>
      </c>
      <c r="G24" s="4" t="s">
        <v>52</v>
      </c>
      <c r="J24" s="73" t="s">
        <v>84</v>
      </c>
      <c r="K24" s="72"/>
      <c r="L24" s="4"/>
      <c r="M24" s="21"/>
      <c r="N24" s="4" t="s">
        <v>81</v>
      </c>
      <c r="O24" s="16"/>
      <c r="R24" s="23"/>
      <c r="S24" s="24"/>
      <c r="W24" s="16"/>
      <c r="AA24" s="4" t="s">
        <v>82</v>
      </c>
      <c r="AB24" s="4" t="s">
        <v>55</v>
      </c>
    </row>
    <row r="25" spans="1:28" ht="15.75" customHeight="1" x14ac:dyDescent="0.2">
      <c r="A25" s="4">
        <v>18</v>
      </c>
      <c r="B25" s="4" t="s">
        <v>85</v>
      </c>
      <c r="C25" s="4" t="s">
        <v>67</v>
      </c>
      <c r="D25" s="4">
        <v>11</v>
      </c>
      <c r="F25" s="4" t="s">
        <v>52</v>
      </c>
      <c r="G25" s="4" t="s">
        <v>52</v>
      </c>
      <c r="J25" s="73" t="s">
        <v>57</v>
      </c>
      <c r="K25" s="72"/>
      <c r="L25" s="4"/>
      <c r="M25" s="21"/>
      <c r="N25" s="4" t="s">
        <v>86</v>
      </c>
      <c r="O25" s="16"/>
      <c r="R25" s="23"/>
      <c r="S25" s="24"/>
      <c r="W25" s="16"/>
      <c r="AA25" s="4" t="s">
        <v>82</v>
      </c>
      <c r="AB25" s="4" t="s">
        <v>55</v>
      </c>
    </row>
    <row r="26" spans="1:28" ht="15.75" customHeight="1" x14ac:dyDescent="0.2">
      <c r="A26" s="4">
        <v>19</v>
      </c>
      <c r="B26" s="4" t="s">
        <v>87</v>
      </c>
      <c r="C26" s="4" t="s">
        <v>67</v>
      </c>
      <c r="D26" s="4">
        <v>12</v>
      </c>
      <c r="G26" s="4" t="s">
        <v>52</v>
      </c>
      <c r="J26" s="73" t="s">
        <v>84</v>
      </c>
      <c r="K26" s="72"/>
      <c r="L26" s="4"/>
      <c r="M26" s="21"/>
      <c r="N26" s="4" t="s">
        <v>86</v>
      </c>
      <c r="O26" s="16"/>
      <c r="R26" s="23"/>
      <c r="S26" s="24"/>
      <c r="W26" s="16"/>
      <c r="AA26" s="4" t="s">
        <v>82</v>
      </c>
      <c r="AB26" s="4" t="s">
        <v>55</v>
      </c>
    </row>
    <row r="27" spans="1:28" ht="15.75" customHeight="1" x14ac:dyDescent="0.2">
      <c r="J27" s="71"/>
      <c r="K27" s="72"/>
      <c r="M27" s="21"/>
      <c r="O27" s="16"/>
      <c r="R27" s="23"/>
      <c r="S27" s="24"/>
      <c r="W27" s="16"/>
    </row>
    <row r="28" spans="1:28" ht="15.75" customHeight="1" x14ac:dyDescent="0.2">
      <c r="A28" s="4">
        <v>45</v>
      </c>
      <c r="B28" s="4" t="s">
        <v>88</v>
      </c>
      <c r="C28" s="4" t="s">
        <v>89</v>
      </c>
      <c r="D28" s="4" t="s">
        <v>90</v>
      </c>
      <c r="E28" s="4" t="s">
        <v>91</v>
      </c>
      <c r="J28" s="73" t="s">
        <v>92</v>
      </c>
      <c r="K28" s="72"/>
      <c r="M28" s="21"/>
      <c r="N28" s="4" t="s">
        <v>93</v>
      </c>
      <c r="O28" s="16"/>
      <c r="R28" s="23"/>
      <c r="S28" s="24"/>
      <c r="W28" s="16"/>
    </row>
    <row r="29" spans="1:28" ht="15.75" customHeight="1" x14ac:dyDescent="0.2">
      <c r="J29" s="71"/>
      <c r="K29" s="72"/>
      <c r="M29" s="21"/>
      <c r="O29" s="16"/>
      <c r="R29" s="23"/>
      <c r="S29" s="24"/>
      <c r="W29" s="16"/>
    </row>
    <row r="30" spans="1:28" ht="15.75" customHeight="1" x14ac:dyDescent="0.2">
      <c r="J30" s="71"/>
      <c r="K30" s="72"/>
      <c r="M30" s="21"/>
      <c r="O30" s="16"/>
      <c r="R30" s="23"/>
      <c r="S30" s="24"/>
      <c r="W30" s="16"/>
    </row>
    <row r="31" spans="1:28" ht="15.75" customHeight="1" x14ac:dyDescent="0.2">
      <c r="J31" s="71"/>
      <c r="K31" s="72"/>
      <c r="M31" s="21"/>
      <c r="O31" s="16"/>
      <c r="R31" s="23"/>
      <c r="S31" s="24"/>
      <c r="W31" s="16"/>
    </row>
    <row r="32" spans="1:28" ht="15.75" customHeight="1" x14ac:dyDescent="0.2">
      <c r="J32" s="71"/>
      <c r="K32" s="72"/>
      <c r="M32" s="21"/>
      <c r="O32" s="16"/>
      <c r="R32" s="23"/>
      <c r="S32" s="24"/>
      <c r="W32" s="16"/>
    </row>
    <row r="33" spans="10:23" ht="15.75" customHeight="1" x14ac:dyDescent="0.2">
      <c r="J33" s="71"/>
      <c r="K33" s="72"/>
      <c r="M33" s="21"/>
      <c r="O33" s="16"/>
      <c r="R33" s="23"/>
      <c r="S33" s="24"/>
      <c r="W33" s="16"/>
    </row>
    <row r="34" spans="10:23" ht="15.75" customHeight="1" x14ac:dyDescent="0.2">
      <c r="J34" s="71"/>
      <c r="K34" s="72"/>
      <c r="M34" s="21"/>
      <c r="O34" s="16"/>
      <c r="R34" s="23"/>
      <c r="S34" s="24"/>
      <c r="W34" s="16"/>
    </row>
    <row r="35" spans="10:23" ht="15.75" customHeight="1" x14ac:dyDescent="0.2">
      <c r="J35" s="71"/>
      <c r="K35" s="72"/>
      <c r="M35" s="21"/>
      <c r="O35" s="16"/>
      <c r="R35" s="23"/>
      <c r="S35" s="24"/>
      <c r="W35" s="16"/>
    </row>
    <row r="36" spans="10:23" ht="15.75" customHeight="1" x14ac:dyDescent="0.2">
      <c r="J36" s="71"/>
      <c r="K36" s="72"/>
      <c r="M36" s="21"/>
      <c r="O36" s="16"/>
      <c r="R36" s="23"/>
      <c r="S36" s="24"/>
      <c r="W36" s="16"/>
    </row>
    <row r="37" spans="10:23" ht="15.75" customHeight="1" x14ac:dyDescent="0.2">
      <c r="J37" s="71"/>
      <c r="K37" s="72"/>
      <c r="M37" s="21"/>
      <c r="O37" s="16"/>
      <c r="R37" s="23"/>
      <c r="S37" s="24"/>
      <c r="W37" s="16"/>
    </row>
    <row r="38" spans="10:23" ht="15.75" customHeight="1" x14ac:dyDescent="0.2">
      <c r="J38" s="71"/>
      <c r="K38" s="72"/>
      <c r="M38" s="21"/>
      <c r="O38" s="16"/>
      <c r="R38" s="23"/>
      <c r="S38" s="24"/>
      <c r="W38" s="16"/>
    </row>
    <row r="39" spans="10:23" ht="15.75" customHeight="1" x14ac:dyDescent="0.2">
      <c r="J39" s="71"/>
      <c r="K39" s="72"/>
      <c r="M39" s="21"/>
      <c r="O39" s="16"/>
      <c r="R39" s="23"/>
      <c r="S39" s="24"/>
      <c r="W39" s="16"/>
    </row>
    <row r="40" spans="10:23" ht="15.75" customHeight="1" x14ac:dyDescent="0.2">
      <c r="J40" s="71"/>
      <c r="K40" s="72"/>
      <c r="M40" s="21"/>
      <c r="O40" s="16"/>
      <c r="R40" s="23"/>
      <c r="S40" s="24"/>
      <c r="W40" s="16"/>
    </row>
    <row r="41" spans="10:23" ht="12.75" x14ac:dyDescent="0.2">
      <c r="J41" s="71"/>
      <c r="K41" s="72"/>
      <c r="M41" s="21"/>
      <c r="O41" s="16"/>
      <c r="R41" s="23"/>
      <c r="S41" s="24"/>
      <c r="W41" s="16"/>
    </row>
    <row r="42" spans="10:23" ht="12.75" x14ac:dyDescent="0.2">
      <c r="J42" s="71"/>
      <c r="K42" s="72"/>
      <c r="M42" s="21"/>
      <c r="O42" s="16"/>
      <c r="R42" s="23"/>
      <c r="S42" s="24"/>
      <c r="W42" s="16"/>
    </row>
    <row r="43" spans="10:23" ht="12.75" x14ac:dyDescent="0.2">
      <c r="J43" s="71"/>
      <c r="K43" s="72"/>
      <c r="M43" s="21"/>
      <c r="O43" s="16"/>
      <c r="R43" s="23"/>
      <c r="S43" s="24"/>
      <c r="W43" s="16"/>
    </row>
    <row r="44" spans="10:23" ht="12.75" x14ac:dyDescent="0.2">
      <c r="J44" s="71"/>
      <c r="K44" s="72"/>
      <c r="M44" s="21"/>
      <c r="O44" s="16"/>
      <c r="R44" s="23"/>
      <c r="S44" s="24"/>
      <c r="W44" s="16"/>
    </row>
    <row r="45" spans="10:23" ht="12.75" x14ac:dyDescent="0.2">
      <c r="J45" s="71"/>
      <c r="K45" s="72"/>
      <c r="M45" s="21"/>
      <c r="O45" s="16"/>
      <c r="R45" s="23"/>
      <c r="S45" s="24"/>
      <c r="W45" s="16"/>
    </row>
    <row r="46" spans="10:23" ht="12.75" x14ac:dyDescent="0.2">
      <c r="J46" s="71"/>
      <c r="K46" s="72"/>
      <c r="M46" s="21"/>
      <c r="O46" s="16"/>
      <c r="R46" s="23"/>
      <c r="S46" s="24"/>
      <c r="W46" s="16"/>
    </row>
    <row r="47" spans="10:23" ht="12.75" x14ac:dyDescent="0.2">
      <c r="J47" s="71"/>
      <c r="K47" s="72"/>
      <c r="M47" s="21"/>
      <c r="O47" s="16"/>
      <c r="R47" s="23"/>
      <c r="S47" s="24"/>
      <c r="W47" s="16"/>
    </row>
    <row r="48" spans="10:23" ht="12.75" x14ac:dyDescent="0.2">
      <c r="J48" s="71"/>
      <c r="K48" s="72"/>
      <c r="M48" s="21"/>
      <c r="O48" s="16"/>
      <c r="R48" s="23"/>
      <c r="S48" s="24"/>
      <c r="W48" s="16"/>
    </row>
    <row r="49" spans="10:23" ht="12.75" x14ac:dyDescent="0.2">
      <c r="J49" s="71"/>
      <c r="K49" s="72"/>
      <c r="M49" s="21"/>
      <c r="O49" s="16"/>
      <c r="R49" s="23"/>
      <c r="S49" s="24"/>
      <c r="W49" s="16"/>
    </row>
    <row r="50" spans="10:23" ht="12.75" x14ac:dyDescent="0.2">
      <c r="J50" s="71"/>
      <c r="K50" s="72"/>
      <c r="M50" s="21"/>
      <c r="O50" s="16"/>
      <c r="R50" s="23"/>
      <c r="S50" s="24"/>
      <c r="W50" s="16"/>
    </row>
    <row r="51" spans="10:23" ht="12.75" x14ac:dyDescent="0.2">
      <c r="J51" s="71"/>
      <c r="K51" s="72"/>
      <c r="M51" s="21"/>
      <c r="O51" s="16"/>
      <c r="R51" s="23"/>
      <c r="S51" s="24"/>
      <c r="W51" s="16"/>
    </row>
    <row r="52" spans="10:23" ht="12.75" x14ac:dyDescent="0.2">
      <c r="J52" s="71"/>
      <c r="K52" s="72"/>
      <c r="M52" s="21"/>
      <c r="O52" s="16"/>
      <c r="R52" s="23"/>
      <c r="S52" s="24"/>
      <c r="W52" s="16"/>
    </row>
    <row r="53" spans="10:23" ht="12.75" x14ac:dyDescent="0.2">
      <c r="J53" s="71"/>
      <c r="K53" s="72"/>
      <c r="M53" s="21"/>
      <c r="O53" s="16"/>
      <c r="R53" s="23"/>
      <c r="S53" s="24"/>
      <c r="W53" s="16"/>
    </row>
    <row r="54" spans="10:23" ht="12.75" x14ac:dyDescent="0.2">
      <c r="J54" s="71"/>
      <c r="K54" s="72"/>
      <c r="M54" s="21"/>
      <c r="O54" s="16"/>
      <c r="R54" s="23"/>
      <c r="S54" s="24"/>
      <c r="W54" s="16"/>
    </row>
    <row r="55" spans="10:23" ht="12.75" x14ac:dyDescent="0.2">
      <c r="J55" s="71"/>
      <c r="K55" s="72"/>
      <c r="M55" s="21"/>
      <c r="O55" s="16"/>
      <c r="R55" s="23"/>
      <c r="S55" s="24"/>
      <c r="W55" s="16"/>
    </row>
    <row r="56" spans="10:23" ht="12.75" x14ac:dyDescent="0.2">
      <c r="J56" s="71"/>
      <c r="K56" s="72"/>
      <c r="M56" s="21"/>
      <c r="O56" s="16"/>
      <c r="R56" s="23"/>
      <c r="S56" s="24"/>
      <c r="W56" s="16"/>
    </row>
    <row r="57" spans="10:23" ht="12.75" x14ac:dyDescent="0.2">
      <c r="J57" s="71"/>
      <c r="K57" s="72"/>
      <c r="M57" s="21"/>
      <c r="O57" s="16"/>
      <c r="R57" s="23"/>
      <c r="S57" s="24"/>
      <c r="W57" s="16"/>
    </row>
    <row r="58" spans="10:23" ht="12.75" x14ac:dyDescent="0.2">
      <c r="J58" s="71"/>
      <c r="K58" s="72"/>
      <c r="M58" s="21"/>
      <c r="O58" s="16"/>
      <c r="R58" s="23"/>
      <c r="S58" s="24"/>
      <c r="W58" s="16"/>
    </row>
    <row r="59" spans="10:23" ht="12.75" x14ac:dyDescent="0.2">
      <c r="J59" s="71"/>
      <c r="K59" s="72"/>
      <c r="M59" s="21"/>
      <c r="O59" s="16"/>
      <c r="R59" s="23"/>
      <c r="S59" s="24"/>
      <c r="W59" s="16"/>
    </row>
    <row r="60" spans="10:23" ht="12.75" x14ac:dyDescent="0.2">
      <c r="J60" s="71"/>
      <c r="K60" s="72"/>
      <c r="M60" s="21"/>
      <c r="O60" s="16"/>
      <c r="R60" s="23"/>
      <c r="S60" s="24"/>
      <c r="W60" s="16"/>
    </row>
    <row r="61" spans="10:23" ht="12.75" x14ac:dyDescent="0.2">
      <c r="J61" s="71"/>
      <c r="K61" s="72"/>
      <c r="M61" s="21"/>
      <c r="O61" s="16"/>
      <c r="R61" s="23"/>
      <c r="S61" s="24"/>
      <c r="W61" s="16"/>
    </row>
    <row r="62" spans="10:23" ht="12.75" x14ac:dyDescent="0.2">
      <c r="J62" s="71"/>
      <c r="K62" s="72"/>
      <c r="M62" s="21"/>
      <c r="O62" s="16"/>
      <c r="R62" s="23"/>
      <c r="S62" s="24"/>
      <c r="W62" s="16"/>
    </row>
    <row r="63" spans="10:23" ht="12.75" x14ac:dyDescent="0.2">
      <c r="J63" s="71"/>
      <c r="K63" s="72"/>
      <c r="M63" s="21"/>
      <c r="O63" s="16"/>
      <c r="R63" s="23"/>
      <c r="S63" s="24"/>
      <c r="W63" s="16"/>
    </row>
    <row r="64" spans="10:23" ht="12.75" x14ac:dyDescent="0.2">
      <c r="J64" s="71"/>
      <c r="K64" s="72"/>
      <c r="M64" s="21"/>
      <c r="O64" s="16"/>
      <c r="R64" s="23"/>
      <c r="S64" s="24"/>
      <c r="W64" s="16"/>
    </row>
    <row r="65" spans="10:23" ht="12.75" x14ac:dyDescent="0.2">
      <c r="J65" s="71"/>
      <c r="K65" s="72"/>
      <c r="M65" s="21"/>
      <c r="O65" s="16"/>
      <c r="R65" s="23"/>
      <c r="S65" s="24"/>
      <c r="W65" s="16"/>
    </row>
    <row r="66" spans="10:23" ht="12.75" x14ac:dyDescent="0.2">
      <c r="J66" s="71"/>
      <c r="K66" s="72"/>
      <c r="M66" s="21"/>
      <c r="O66" s="16"/>
      <c r="R66" s="23"/>
      <c r="S66" s="24"/>
      <c r="W66" s="16"/>
    </row>
    <row r="67" spans="10:23" ht="12.75" x14ac:dyDescent="0.2">
      <c r="J67" s="71"/>
      <c r="K67" s="72"/>
      <c r="M67" s="21"/>
      <c r="O67" s="16"/>
      <c r="R67" s="23"/>
      <c r="S67" s="24"/>
      <c r="W67" s="16"/>
    </row>
    <row r="68" spans="10:23" ht="12.75" x14ac:dyDescent="0.2">
      <c r="J68" s="71"/>
      <c r="K68" s="72"/>
      <c r="M68" s="21"/>
      <c r="O68" s="16"/>
      <c r="R68" s="23"/>
      <c r="S68" s="24"/>
      <c r="W68" s="16"/>
    </row>
    <row r="69" spans="10:23" ht="12.75" x14ac:dyDescent="0.2">
      <c r="J69" s="71"/>
      <c r="K69" s="72"/>
      <c r="M69" s="21"/>
      <c r="O69" s="16"/>
      <c r="R69" s="23"/>
      <c r="S69" s="24"/>
      <c r="W69" s="16"/>
    </row>
    <row r="70" spans="10:23" ht="12.75" x14ac:dyDescent="0.2">
      <c r="J70" s="71"/>
      <c r="K70" s="72"/>
      <c r="M70" s="21"/>
      <c r="O70" s="16"/>
      <c r="R70" s="23"/>
      <c r="S70" s="24"/>
      <c r="W70" s="16"/>
    </row>
    <row r="71" spans="10:23" ht="12.75" x14ac:dyDescent="0.2">
      <c r="J71" s="71"/>
      <c r="K71" s="72"/>
      <c r="M71" s="21"/>
      <c r="O71" s="16"/>
      <c r="R71" s="23"/>
      <c r="S71" s="24"/>
      <c r="W71" s="16"/>
    </row>
    <row r="72" spans="10:23" ht="12.75" x14ac:dyDescent="0.2">
      <c r="J72" s="71"/>
      <c r="K72" s="72"/>
      <c r="M72" s="21"/>
      <c r="O72" s="16"/>
      <c r="R72" s="23"/>
      <c r="S72" s="24"/>
      <c r="W72" s="16"/>
    </row>
    <row r="73" spans="10:23" ht="12.75" x14ac:dyDescent="0.2">
      <c r="J73" s="71"/>
      <c r="K73" s="72"/>
      <c r="M73" s="21"/>
      <c r="O73" s="16"/>
      <c r="R73" s="23"/>
      <c r="S73" s="24"/>
      <c r="W73" s="16"/>
    </row>
    <row r="74" spans="10:23" ht="12.75" x14ac:dyDescent="0.2">
      <c r="J74" s="71"/>
      <c r="K74" s="72"/>
      <c r="M74" s="21"/>
      <c r="O74" s="16"/>
      <c r="R74" s="23"/>
      <c r="S74" s="24"/>
      <c r="W74" s="16"/>
    </row>
    <row r="75" spans="10:23" ht="12.75" x14ac:dyDescent="0.2">
      <c r="J75" s="71"/>
      <c r="K75" s="72"/>
      <c r="M75" s="21"/>
      <c r="O75" s="16"/>
      <c r="R75" s="23"/>
      <c r="S75" s="24"/>
      <c r="W75" s="16"/>
    </row>
    <row r="76" spans="10:23" ht="12.75" x14ac:dyDescent="0.2">
      <c r="J76" s="71"/>
      <c r="K76" s="72"/>
      <c r="M76" s="21"/>
      <c r="O76" s="16"/>
      <c r="R76" s="23"/>
      <c r="S76" s="24"/>
      <c r="W76" s="16"/>
    </row>
    <row r="77" spans="10:23" ht="12.75" x14ac:dyDescent="0.2">
      <c r="J77" s="71"/>
      <c r="K77" s="72"/>
      <c r="M77" s="21"/>
      <c r="O77" s="16"/>
      <c r="R77" s="23"/>
      <c r="S77" s="24"/>
      <c r="W77" s="16"/>
    </row>
    <row r="78" spans="10:23" ht="12.75" x14ac:dyDescent="0.2">
      <c r="J78" s="71"/>
      <c r="K78" s="72"/>
      <c r="M78" s="21"/>
      <c r="O78" s="16"/>
      <c r="R78" s="23"/>
      <c r="S78" s="24"/>
      <c r="W78" s="16"/>
    </row>
    <row r="79" spans="10:23" ht="12.75" x14ac:dyDescent="0.2">
      <c r="J79" s="71"/>
      <c r="K79" s="72"/>
      <c r="M79" s="21"/>
      <c r="O79" s="16"/>
      <c r="R79" s="23"/>
      <c r="S79" s="24"/>
      <c r="W79" s="16"/>
    </row>
    <row r="80" spans="10:23" ht="12.75" x14ac:dyDescent="0.2">
      <c r="J80" s="71"/>
      <c r="K80" s="72"/>
      <c r="M80" s="21"/>
      <c r="O80" s="16"/>
      <c r="R80" s="23"/>
      <c r="S80" s="24"/>
      <c r="W80" s="16"/>
    </row>
    <row r="81" spans="10:23" ht="12.75" x14ac:dyDescent="0.2">
      <c r="J81" s="71"/>
      <c r="K81" s="72"/>
      <c r="M81" s="21"/>
      <c r="O81" s="16"/>
      <c r="R81" s="23"/>
      <c r="S81" s="24"/>
      <c r="W81" s="16"/>
    </row>
    <row r="82" spans="10:23" ht="12.75" x14ac:dyDescent="0.2">
      <c r="J82" s="71"/>
      <c r="K82" s="72"/>
      <c r="M82" s="21"/>
      <c r="O82" s="16"/>
      <c r="R82" s="23"/>
      <c r="S82" s="24"/>
      <c r="W82" s="16"/>
    </row>
    <row r="83" spans="10:23" ht="12.75" x14ac:dyDescent="0.2">
      <c r="J83" s="71"/>
      <c r="K83" s="72"/>
      <c r="M83" s="21"/>
      <c r="O83" s="16"/>
      <c r="R83" s="23"/>
      <c r="S83" s="24"/>
      <c r="W83" s="16"/>
    </row>
    <row r="84" spans="10:23" ht="12.75" x14ac:dyDescent="0.2">
      <c r="J84" s="71"/>
      <c r="K84" s="72"/>
      <c r="M84" s="21"/>
      <c r="O84" s="16"/>
      <c r="R84" s="23"/>
      <c r="S84" s="24"/>
      <c r="W84" s="16"/>
    </row>
    <row r="85" spans="10:23" ht="12.75" x14ac:dyDescent="0.2">
      <c r="J85" s="71"/>
      <c r="K85" s="72"/>
      <c r="M85" s="21"/>
      <c r="O85" s="16"/>
      <c r="R85" s="23"/>
      <c r="S85" s="24"/>
      <c r="W85" s="16"/>
    </row>
    <row r="86" spans="10:23" ht="12.75" x14ac:dyDescent="0.2">
      <c r="J86" s="71"/>
      <c r="K86" s="72"/>
      <c r="M86" s="21"/>
      <c r="O86" s="16"/>
      <c r="R86" s="23"/>
      <c r="S86" s="24"/>
      <c r="W86" s="16"/>
    </row>
    <row r="87" spans="10:23" ht="12.75" x14ac:dyDescent="0.2">
      <c r="J87" s="71"/>
      <c r="K87" s="72"/>
      <c r="M87" s="21"/>
      <c r="O87" s="16"/>
      <c r="R87" s="23"/>
      <c r="S87" s="24"/>
      <c r="W87" s="16"/>
    </row>
    <row r="88" spans="10:23" ht="12.75" x14ac:dyDescent="0.2">
      <c r="J88" s="71"/>
      <c r="K88" s="72"/>
      <c r="M88" s="21"/>
      <c r="O88" s="16"/>
      <c r="R88" s="23"/>
      <c r="S88" s="24"/>
      <c r="W88" s="16"/>
    </row>
    <row r="89" spans="10:23" ht="12.75" x14ac:dyDescent="0.2">
      <c r="J89" s="71"/>
      <c r="K89" s="72"/>
      <c r="M89" s="21"/>
      <c r="O89" s="16"/>
      <c r="R89" s="23"/>
      <c r="S89" s="24"/>
      <c r="W89" s="16"/>
    </row>
    <row r="90" spans="10:23" ht="12.75" x14ac:dyDescent="0.2">
      <c r="J90" s="71"/>
      <c r="K90" s="72"/>
      <c r="M90" s="21"/>
      <c r="O90" s="16"/>
      <c r="R90" s="23"/>
      <c r="S90" s="24"/>
      <c r="W90" s="16"/>
    </row>
    <row r="91" spans="10:23" ht="12.75" x14ac:dyDescent="0.2">
      <c r="J91" s="71"/>
      <c r="K91" s="72"/>
      <c r="M91" s="21"/>
      <c r="O91" s="16"/>
      <c r="R91" s="23"/>
      <c r="S91" s="24"/>
      <c r="W91" s="16"/>
    </row>
    <row r="92" spans="10:23" ht="12.75" x14ac:dyDescent="0.2">
      <c r="J92" s="71"/>
      <c r="K92" s="72"/>
      <c r="M92" s="21"/>
      <c r="O92" s="16"/>
      <c r="R92" s="23"/>
      <c r="S92" s="24"/>
      <c r="W92" s="16"/>
    </row>
    <row r="93" spans="10:23" ht="12.75" x14ac:dyDescent="0.2">
      <c r="J93" s="71"/>
      <c r="K93" s="72"/>
      <c r="M93" s="21"/>
      <c r="O93" s="16"/>
      <c r="R93" s="23"/>
      <c r="S93" s="24"/>
      <c r="W93" s="16"/>
    </row>
    <row r="94" spans="10:23" ht="12.75" x14ac:dyDescent="0.2">
      <c r="J94" s="71"/>
      <c r="K94" s="72"/>
      <c r="M94" s="21"/>
      <c r="O94" s="16"/>
      <c r="R94" s="23"/>
      <c r="S94" s="24"/>
      <c r="W94" s="16"/>
    </row>
    <row r="95" spans="10:23" ht="12.75" x14ac:dyDescent="0.2">
      <c r="J95" s="71"/>
      <c r="K95" s="72"/>
      <c r="M95" s="21"/>
      <c r="O95" s="16"/>
      <c r="R95" s="23"/>
      <c r="S95" s="24"/>
      <c r="W95" s="16"/>
    </row>
    <row r="96" spans="10:23" ht="12.75" x14ac:dyDescent="0.2">
      <c r="J96" s="71"/>
      <c r="K96" s="72"/>
      <c r="M96" s="21"/>
      <c r="O96" s="16"/>
      <c r="R96" s="23"/>
      <c r="S96" s="24"/>
      <c r="W96" s="16"/>
    </row>
    <row r="97" spans="10:23" ht="12.75" x14ac:dyDescent="0.2">
      <c r="J97" s="71"/>
      <c r="K97" s="72"/>
      <c r="M97" s="21"/>
      <c r="O97" s="16"/>
      <c r="R97" s="23"/>
      <c r="S97" s="24"/>
      <c r="W97" s="16"/>
    </row>
    <row r="98" spans="10:23" ht="12.75" x14ac:dyDescent="0.2">
      <c r="J98" s="71"/>
      <c r="K98" s="72"/>
      <c r="M98" s="21"/>
      <c r="O98" s="16"/>
      <c r="R98" s="23"/>
      <c r="S98" s="24"/>
      <c r="W98" s="16"/>
    </row>
    <row r="99" spans="10:23" ht="12.75" x14ac:dyDescent="0.2">
      <c r="J99" s="71"/>
      <c r="K99" s="72"/>
      <c r="M99" s="21"/>
      <c r="O99" s="16"/>
      <c r="R99" s="23"/>
      <c r="S99" s="24"/>
      <c r="W99" s="16"/>
    </row>
    <row r="100" spans="10:23" ht="12.75" x14ac:dyDescent="0.2">
      <c r="J100" s="71"/>
      <c r="K100" s="72"/>
      <c r="M100" s="21"/>
      <c r="O100" s="16"/>
      <c r="R100" s="23"/>
      <c r="S100" s="24"/>
      <c r="W100" s="16"/>
    </row>
    <row r="101" spans="10:23" ht="12.75" x14ac:dyDescent="0.2">
      <c r="J101" s="71"/>
      <c r="K101" s="72"/>
      <c r="M101" s="21"/>
      <c r="O101" s="16"/>
      <c r="R101" s="23"/>
      <c r="S101" s="24"/>
      <c r="W101" s="16"/>
    </row>
    <row r="102" spans="10:23" ht="12.75" x14ac:dyDescent="0.2">
      <c r="J102" s="71"/>
      <c r="K102" s="72"/>
      <c r="M102" s="21"/>
      <c r="O102" s="16"/>
      <c r="R102" s="23"/>
      <c r="S102" s="24"/>
      <c r="W102" s="16"/>
    </row>
    <row r="103" spans="10:23" ht="12.75" x14ac:dyDescent="0.2">
      <c r="J103" s="71"/>
      <c r="K103" s="72"/>
      <c r="M103" s="21"/>
      <c r="O103" s="16"/>
      <c r="R103" s="23"/>
      <c r="S103" s="24"/>
      <c r="W103" s="16"/>
    </row>
    <row r="104" spans="10:23" ht="12.75" x14ac:dyDescent="0.2">
      <c r="J104" s="71"/>
      <c r="K104" s="72"/>
      <c r="M104" s="21"/>
      <c r="O104" s="16"/>
      <c r="R104" s="23"/>
      <c r="S104" s="24"/>
      <c r="W104" s="16"/>
    </row>
    <row r="105" spans="10:23" ht="12.75" x14ac:dyDescent="0.2">
      <c r="J105" s="71"/>
      <c r="K105" s="72"/>
      <c r="M105" s="21"/>
      <c r="O105" s="16"/>
      <c r="R105" s="23"/>
      <c r="S105" s="24"/>
      <c r="W105" s="16"/>
    </row>
    <row r="106" spans="10:23" ht="12.75" x14ac:dyDescent="0.2">
      <c r="J106" s="71"/>
      <c r="K106" s="72"/>
      <c r="M106" s="21"/>
      <c r="O106" s="16"/>
      <c r="R106" s="23"/>
      <c r="S106" s="24"/>
      <c r="W106" s="16"/>
    </row>
    <row r="107" spans="10:23" ht="12.75" x14ac:dyDescent="0.2">
      <c r="J107" s="71"/>
      <c r="K107" s="72"/>
      <c r="M107" s="21"/>
      <c r="O107" s="16"/>
      <c r="R107" s="23"/>
      <c r="S107" s="24"/>
      <c r="W107" s="16"/>
    </row>
    <row r="108" spans="10:23" ht="12.75" x14ac:dyDescent="0.2">
      <c r="J108" s="71"/>
      <c r="K108" s="72"/>
      <c r="M108" s="21"/>
      <c r="O108" s="16"/>
      <c r="R108" s="23"/>
      <c r="S108" s="24"/>
      <c r="W108" s="16"/>
    </row>
    <row r="109" spans="10:23" ht="12.75" x14ac:dyDescent="0.2">
      <c r="J109" s="71"/>
      <c r="K109" s="72"/>
      <c r="M109" s="21"/>
      <c r="O109" s="16"/>
      <c r="R109" s="23"/>
      <c r="S109" s="24"/>
      <c r="W109" s="16"/>
    </row>
    <row r="110" spans="10:23" ht="12.75" x14ac:dyDescent="0.2">
      <c r="J110" s="71"/>
      <c r="K110" s="72"/>
      <c r="M110" s="21"/>
      <c r="O110" s="16"/>
      <c r="R110" s="23"/>
      <c r="S110" s="24"/>
      <c r="W110" s="16"/>
    </row>
    <row r="111" spans="10:23" ht="12.75" x14ac:dyDescent="0.2">
      <c r="J111" s="71"/>
      <c r="K111" s="72"/>
      <c r="M111" s="21"/>
      <c r="O111" s="16"/>
      <c r="R111" s="23"/>
      <c r="S111" s="24"/>
      <c r="W111" s="16"/>
    </row>
    <row r="112" spans="10:23" ht="12.75" x14ac:dyDescent="0.2">
      <c r="J112" s="71"/>
      <c r="K112" s="72"/>
      <c r="M112" s="21"/>
      <c r="O112" s="16"/>
      <c r="R112" s="23"/>
      <c r="S112" s="24"/>
      <c r="W112" s="16"/>
    </row>
    <row r="113" spans="10:23" ht="12.75" x14ac:dyDescent="0.2">
      <c r="J113" s="71"/>
      <c r="K113" s="72"/>
      <c r="M113" s="21"/>
      <c r="O113" s="16"/>
      <c r="R113" s="23"/>
      <c r="S113" s="24"/>
      <c r="W113" s="16"/>
    </row>
    <row r="114" spans="10:23" ht="12.75" x14ac:dyDescent="0.2">
      <c r="J114" s="71"/>
      <c r="K114" s="72"/>
      <c r="M114" s="21"/>
      <c r="O114" s="16"/>
      <c r="R114" s="23"/>
      <c r="S114" s="24"/>
      <c r="W114" s="16"/>
    </row>
    <row r="115" spans="10:23" ht="12.75" x14ac:dyDescent="0.2">
      <c r="J115" s="71"/>
      <c r="K115" s="72"/>
      <c r="M115" s="21"/>
      <c r="O115" s="16"/>
      <c r="R115" s="23"/>
      <c r="S115" s="24"/>
      <c r="W115" s="16"/>
    </row>
    <row r="116" spans="10:23" ht="12.75" x14ac:dyDescent="0.2">
      <c r="J116" s="71"/>
      <c r="K116" s="72"/>
      <c r="M116" s="21"/>
      <c r="O116" s="16"/>
      <c r="R116" s="23"/>
      <c r="S116" s="24"/>
      <c r="W116" s="16"/>
    </row>
    <row r="117" spans="10:23" ht="12.75" x14ac:dyDescent="0.2">
      <c r="J117" s="71"/>
      <c r="K117" s="72"/>
      <c r="M117" s="21"/>
      <c r="O117" s="16"/>
      <c r="R117" s="23"/>
      <c r="S117" s="24"/>
      <c r="W117" s="16"/>
    </row>
    <row r="118" spans="10:23" ht="12.75" x14ac:dyDescent="0.2">
      <c r="J118" s="71"/>
      <c r="K118" s="72"/>
      <c r="M118" s="21"/>
      <c r="O118" s="16"/>
      <c r="R118" s="23"/>
      <c r="S118" s="24"/>
      <c r="W118" s="16"/>
    </row>
    <row r="119" spans="10:23" ht="12.75" x14ac:dyDescent="0.2">
      <c r="J119" s="71"/>
      <c r="K119" s="72"/>
      <c r="M119" s="21"/>
      <c r="O119" s="16"/>
      <c r="R119" s="23"/>
      <c r="S119" s="24"/>
      <c r="W119" s="16"/>
    </row>
    <row r="120" spans="10:23" ht="12.75" x14ac:dyDescent="0.2">
      <c r="J120" s="71"/>
      <c r="K120" s="72"/>
      <c r="M120" s="21"/>
      <c r="O120" s="16"/>
      <c r="R120" s="23"/>
      <c r="S120" s="24"/>
      <c r="W120" s="16"/>
    </row>
    <row r="121" spans="10:23" ht="12.75" x14ac:dyDescent="0.2">
      <c r="J121" s="71"/>
      <c r="K121" s="72"/>
      <c r="M121" s="21"/>
      <c r="O121" s="16"/>
      <c r="R121" s="23"/>
      <c r="S121" s="24"/>
      <c r="W121" s="16"/>
    </row>
    <row r="122" spans="10:23" ht="12.75" x14ac:dyDescent="0.2">
      <c r="J122" s="71"/>
      <c r="K122" s="72"/>
      <c r="M122" s="21"/>
      <c r="O122" s="16"/>
      <c r="R122" s="23"/>
      <c r="S122" s="24"/>
      <c r="W122" s="16"/>
    </row>
    <row r="123" spans="10:23" ht="12.75" x14ac:dyDescent="0.2">
      <c r="J123" s="71"/>
      <c r="K123" s="72"/>
      <c r="M123" s="21"/>
      <c r="O123" s="16"/>
      <c r="R123" s="23"/>
      <c r="S123" s="24"/>
      <c r="W123" s="16"/>
    </row>
    <row r="124" spans="10:23" ht="12.75" x14ac:dyDescent="0.2">
      <c r="J124" s="71"/>
      <c r="K124" s="72"/>
      <c r="M124" s="21"/>
      <c r="O124" s="16"/>
      <c r="R124" s="23"/>
      <c r="S124" s="24"/>
      <c r="W124" s="16"/>
    </row>
    <row r="125" spans="10:23" ht="12.75" x14ac:dyDescent="0.2">
      <c r="J125" s="71"/>
      <c r="K125" s="72"/>
      <c r="M125" s="21"/>
      <c r="O125" s="16"/>
      <c r="R125" s="23"/>
      <c r="S125" s="24"/>
      <c r="W125" s="16"/>
    </row>
    <row r="126" spans="10:23" ht="12.75" x14ac:dyDescent="0.2">
      <c r="J126" s="71"/>
      <c r="K126" s="72"/>
      <c r="M126" s="21"/>
      <c r="O126" s="16"/>
      <c r="R126" s="23"/>
      <c r="S126" s="24"/>
      <c r="W126" s="16"/>
    </row>
    <row r="127" spans="10:23" ht="12.75" x14ac:dyDescent="0.2">
      <c r="J127" s="71"/>
      <c r="K127" s="72"/>
      <c r="M127" s="21"/>
      <c r="O127" s="16"/>
      <c r="R127" s="23"/>
      <c r="S127" s="24"/>
      <c r="W127" s="16"/>
    </row>
    <row r="128" spans="10:23" ht="12.75" x14ac:dyDescent="0.2">
      <c r="J128" s="71"/>
      <c r="K128" s="72"/>
      <c r="M128" s="21"/>
      <c r="O128" s="16"/>
      <c r="R128" s="23"/>
      <c r="S128" s="24"/>
      <c r="W128" s="16"/>
    </row>
    <row r="129" spans="10:23" ht="12.75" x14ac:dyDescent="0.2">
      <c r="J129" s="71"/>
      <c r="K129" s="72"/>
      <c r="M129" s="21"/>
      <c r="O129" s="16"/>
      <c r="R129" s="23"/>
      <c r="S129" s="24"/>
      <c r="W129" s="16"/>
    </row>
    <row r="130" spans="10:23" ht="12.75" x14ac:dyDescent="0.2">
      <c r="J130" s="71"/>
      <c r="K130" s="72"/>
      <c r="M130" s="21"/>
      <c r="O130" s="16"/>
      <c r="R130" s="23"/>
      <c r="S130" s="24"/>
      <c r="W130" s="16"/>
    </row>
    <row r="131" spans="10:23" ht="12.75" x14ac:dyDescent="0.2">
      <c r="J131" s="71"/>
      <c r="K131" s="72"/>
      <c r="M131" s="21"/>
      <c r="O131" s="16"/>
      <c r="R131" s="23"/>
      <c r="S131" s="24"/>
      <c r="W131" s="16"/>
    </row>
    <row r="132" spans="10:23" ht="12.75" x14ac:dyDescent="0.2">
      <c r="J132" s="71"/>
      <c r="K132" s="72"/>
      <c r="M132" s="21"/>
      <c r="O132" s="16"/>
      <c r="R132" s="23"/>
      <c r="S132" s="24"/>
      <c r="W132" s="16"/>
    </row>
    <row r="133" spans="10:23" ht="12.75" x14ac:dyDescent="0.2">
      <c r="J133" s="71"/>
      <c r="K133" s="72"/>
      <c r="M133" s="21"/>
      <c r="O133" s="16"/>
      <c r="R133" s="23"/>
      <c r="S133" s="24"/>
      <c r="W133" s="16"/>
    </row>
    <row r="134" spans="10:23" ht="12.75" x14ac:dyDescent="0.2">
      <c r="J134" s="71"/>
      <c r="K134" s="72"/>
      <c r="M134" s="21"/>
      <c r="O134" s="16"/>
      <c r="R134" s="23"/>
      <c r="S134" s="24"/>
      <c r="W134" s="16"/>
    </row>
    <row r="135" spans="10:23" ht="12.75" x14ac:dyDescent="0.2">
      <c r="J135" s="71"/>
      <c r="K135" s="72"/>
      <c r="M135" s="21"/>
      <c r="O135" s="16"/>
      <c r="R135" s="23"/>
      <c r="S135" s="24"/>
      <c r="W135" s="16"/>
    </row>
    <row r="136" spans="10:23" ht="12.75" x14ac:dyDescent="0.2">
      <c r="J136" s="71"/>
      <c r="K136" s="72"/>
      <c r="M136" s="21"/>
      <c r="O136" s="16"/>
      <c r="R136" s="23"/>
      <c r="S136" s="24"/>
      <c r="W136" s="16"/>
    </row>
    <row r="137" spans="10:23" ht="12.75" x14ac:dyDescent="0.2">
      <c r="J137" s="71"/>
      <c r="K137" s="72"/>
      <c r="M137" s="21"/>
      <c r="O137" s="16"/>
      <c r="R137" s="23"/>
      <c r="S137" s="24"/>
      <c r="W137" s="16"/>
    </row>
    <row r="138" spans="10:23" ht="12.75" x14ac:dyDescent="0.2">
      <c r="J138" s="71"/>
      <c r="K138" s="72"/>
      <c r="M138" s="21"/>
      <c r="O138" s="16"/>
      <c r="R138" s="23"/>
      <c r="S138" s="24"/>
      <c r="W138" s="16"/>
    </row>
    <row r="139" spans="10:23" ht="12.75" x14ac:dyDescent="0.2">
      <c r="J139" s="71"/>
      <c r="K139" s="72"/>
      <c r="M139" s="21"/>
      <c r="O139" s="16"/>
      <c r="R139" s="23"/>
      <c r="S139" s="24"/>
      <c r="W139" s="16"/>
    </row>
    <row r="140" spans="10:23" ht="12.75" x14ac:dyDescent="0.2">
      <c r="J140" s="71"/>
      <c r="K140" s="72"/>
      <c r="M140" s="21"/>
      <c r="O140" s="16"/>
      <c r="R140" s="23"/>
      <c r="S140" s="24"/>
      <c r="W140" s="16"/>
    </row>
    <row r="141" spans="10:23" ht="12.75" x14ac:dyDescent="0.2">
      <c r="J141" s="71"/>
      <c r="K141" s="72"/>
      <c r="M141" s="21"/>
      <c r="O141" s="16"/>
      <c r="R141" s="23"/>
      <c r="S141" s="24"/>
      <c r="W141" s="16"/>
    </row>
    <row r="142" spans="10:23" ht="12.75" x14ac:dyDescent="0.2">
      <c r="J142" s="71"/>
      <c r="K142" s="72"/>
      <c r="M142" s="21"/>
      <c r="O142" s="16"/>
      <c r="R142" s="23"/>
      <c r="S142" s="24"/>
      <c r="W142" s="16"/>
    </row>
    <row r="143" spans="10:23" ht="12.75" x14ac:dyDescent="0.2">
      <c r="J143" s="71"/>
      <c r="K143" s="72"/>
      <c r="M143" s="21"/>
      <c r="O143" s="16"/>
      <c r="R143" s="23"/>
      <c r="S143" s="24"/>
      <c r="W143" s="16"/>
    </row>
    <row r="144" spans="10:23" ht="12.75" x14ac:dyDescent="0.2">
      <c r="J144" s="71"/>
      <c r="K144" s="72"/>
      <c r="M144" s="21"/>
      <c r="O144" s="16"/>
      <c r="R144" s="23"/>
      <c r="S144" s="24"/>
      <c r="W144" s="16"/>
    </row>
    <row r="145" spans="10:23" ht="12.75" x14ac:dyDescent="0.2">
      <c r="J145" s="71"/>
      <c r="K145" s="72"/>
      <c r="M145" s="21"/>
      <c r="O145" s="16"/>
      <c r="R145" s="23"/>
      <c r="S145" s="24"/>
      <c r="W145" s="16"/>
    </row>
    <row r="146" spans="10:23" ht="12.75" x14ac:dyDescent="0.2">
      <c r="J146" s="71"/>
      <c r="K146" s="72"/>
      <c r="M146" s="21"/>
      <c r="O146" s="16"/>
      <c r="R146" s="23"/>
      <c r="S146" s="24"/>
      <c r="W146" s="16"/>
    </row>
    <row r="147" spans="10:23" ht="12.75" x14ac:dyDescent="0.2">
      <c r="J147" s="71"/>
      <c r="K147" s="72"/>
      <c r="M147" s="21"/>
      <c r="O147" s="16"/>
      <c r="R147" s="23"/>
      <c r="S147" s="24"/>
      <c r="W147" s="16"/>
    </row>
    <row r="148" spans="10:23" ht="12.75" x14ac:dyDescent="0.2">
      <c r="J148" s="71"/>
      <c r="K148" s="72"/>
      <c r="M148" s="21"/>
      <c r="O148" s="16"/>
      <c r="R148" s="23"/>
      <c r="S148" s="24"/>
      <c r="W148" s="16"/>
    </row>
    <row r="149" spans="10:23" ht="12.75" x14ac:dyDescent="0.2">
      <c r="J149" s="71"/>
      <c r="K149" s="72"/>
      <c r="M149" s="21"/>
      <c r="O149" s="16"/>
      <c r="R149" s="23"/>
      <c r="S149" s="24"/>
      <c r="W149" s="16"/>
    </row>
    <row r="150" spans="10:23" ht="12.75" x14ac:dyDescent="0.2">
      <c r="J150" s="71"/>
      <c r="K150" s="72"/>
      <c r="M150" s="21"/>
      <c r="O150" s="16"/>
      <c r="R150" s="23"/>
      <c r="S150" s="24"/>
      <c r="W150" s="16"/>
    </row>
    <row r="151" spans="10:23" ht="12.75" x14ac:dyDescent="0.2">
      <c r="J151" s="71"/>
      <c r="K151" s="72"/>
      <c r="M151" s="21"/>
      <c r="O151" s="16"/>
      <c r="R151" s="23"/>
      <c r="S151" s="24"/>
      <c r="W151" s="16"/>
    </row>
    <row r="152" spans="10:23" ht="12.75" x14ac:dyDescent="0.2">
      <c r="J152" s="71"/>
      <c r="K152" s="72"/>
      <c r="M152" s="21"/>
      <c r="O152" s="16"/>
      <c r="R152" s="23"/>
      <c r="S152" s="24"/>
      <c r="W152" s="16"/>
    </row>
    <row r="153" spans="10:23" ht="12.75" x14ac:dyDescent="0.2">
      <c r="J153" s="71"/>
      <c r="K153" s="72"/>
      <c r="M153" s="21"/>
      <c r="O153" s="16"/>
      <c r="R153" s="23"/>
      <c r="S153" s="24"/>
      <c r="W153" s="16"/>
    </row>
    <row r="154" spans="10:23" ht="12.75" x14ac:dyDescent="0.2">
      <c r="J154" s="71"/>
      <c r="K154" s="72"/>
      <c r="M154" s="21"/>
      <c r="O154" s="16"/>
      <c r="R154" s="23"/>
      <c r="S154" s="24"/>
      <c r="W154" s="16"/>
    </row>
    <row r="155" spans="10:23" ht="12.75" x14ac:dyDescent="0.2">
      <c r="J155" s="71"/>
      <c r="K155" s="72"/>
      <c r="M155" s="21"/>
      <c r="O155" s="16"/>
      <c r="R155" s="23"/>
      <c r="S155" s="24"/>
      <c r="W155" s="16"/>
    </row>
    <row r="156" spans="10:23" ht="12.75" x14ac:dyDescent="0.2">
      <c r="J156" s="71"/>
      <c r="K156" s="72"/>
      <c r="M156" s="21"/>
      <c r="O156" s="16"/>
      <c r="R156" s="23"/>
      <c r="S156" s="24"/>
      <c r="W156" s="16"/>
    </row>
    <row r="157" spans="10:23" ht="12.75" x14ac:dyDescent="0.2">
      <c r="J157" s="71"/>
      <c r="K157" s="72"/>
      <c r="M157" s="21"/>
      <c r="O157" s="16"/>
      <c r="R157" s="23"/>
      <c r="S157" s="24"/>
      <c r="W157" s="16"/>
    </row>
    <row r="158" spans="10:23" ht="12.75" x14ac:dyDescent="0.2">
      <c r="J158" s="71"/>
      <c r="K158" s="72"/>
      <c r="M158" s="21"/>
      <c r="O158" s="16"/>
      <c r="R158" s="23"/>
      <c r="S158" s="24"/>
      <c r="W158" s="16"/>
    </row>
    <row r="159" spans="10:23" ht="12.75" x14ac:dyDescent="0.2">
      <c r="J159" s="71"/>
      <c r="K159" s="72"/>
      <c r="M159" s="21"/>
      <c r="O159" s="16"/>
      <c r="R159" s="23"/>
      <c r="S159" s="24"/>
      <c r="W159" s="16"/>
    </row>
    <row r="160" spans="10:23" ht="12.75" x14ac:dyDescent="0.2">
      <c r="J160" s="71"/>
      <c r="K160" s="72"/>
      <c r="M160" s="21"/>
      <c r="O160" s="16"/>
      <c r="R160" s="23"/>
      <c r="S160" s="24"/>
      <c r="W160" s="16"/>
    </row>
    <row r="161" spans="10:23" ht="12.75" x14ac:dyDescent="0.2">
      <c r="J161" s="71"/>
      <c r="K161" s="72"/>
      <c r="M161" s="21"/>
      <c r="O161" s="16"/>
      <c r="R161" s="23"/>
      <c r="S161" s="24"/>
      <c r="W161" s="16"/>
    </row>
    <row r="162" spans="10:23" ht="12.75" x14ac:dyDescent="0.2">
      <c r="J162" s="71"/>
      <c r="K162" s="72"/>
      <c r="M162" s="21"/>
      <c r="O162" s="16"/>
      <c r="R162" s="23"/>
      <c r="S162" s="24"/>
      <c r="W162" s="16"/>
    </row>
    <row r="163" spans="10:23" ht="12.75" x14ac:dyDescent="0.2">
      <c r="J163" s="71"/>
      <c r="K163" s="72"/>
      <c r="M163" s="21"/>
      <c r="O163" s="16"/>
      <c r="R163" s="23"/>
      <c r="S163" s="24"/>
      <c r="W163" s="16"/>
    </row>
    <row r="164" spans="10:23" ht="12.75" x14ac:dyDescent="0.2">
      <c r="J164" s="71"/>
      <c r="K164" s="72"/>
      <c r="M164" s="21"/>
      <c r="O164" s="16"/>
      <c r="R164" s="23"/>
      <c r="S164" s="24"/>
      <c r="W164" s="16"/>
    </row>
    <row r="165" spans="10:23" ht="12.75" x14ac:dyDescent="0.2">
      <c r="J165" s="71"/>
      <c r="K165" s="72"/>
      <c r="M165" s="21"/>
      <c r="O165" s="16"/>
      <c r="R165" s="23"/>
      <c r="S165" s="24"/>
      <c r="W165" s="16"/>
    </row>
    <row r="166" spans="10:23" ht="12.75" x14ac:dyDescent="0.2">
      <c r="J166" s="71"/>
      <c r="K166" s="72"/>
      <c r="M166" s="21"/>
      <c r="O166" s="16"/>
      <c r="R166" s="23"/>
      <c r="S166" s="24"/>
      <c r="W166" s="16"/>
    </row>
    <row r="167" spans="10:23" ht="12.75" x14ac:dyDescent="0.2">
      <c r="J167" s="71"/>
      <c r="K167" s="72"/>
      <c r="M167" s="21"/>
      <c r="O167" s="16"/>
      <c r="R167" s="23"/>
      <c r="S167" s="24"/>
      <c r="W167" s="16"/>
    </row>
    <row r="168" spans="10:23" ht="12.75" x14ac:dyDescent="0.2">
      <c r="J168" s="71"/>
      <c r="K168" s="72"/>
      <c r="M168" s="21"/>
      <c r="O168" s="16"/>
      <c r="R168" s="23"/>
      <c r="S168" s="24"/>
      <c r="W168" s="16"/>
    </row>
    <row r="169" spans="10:23" ht="12.75" x14ac:dyDescent="0.2">
      <c r="J169" s="71"/>
      <c r="K169" s="72"/>
      <c r="M169" s="21"/>
      <c r="O169" s="16"/>
      <c r="R169" s="23"/>
      <c r="S169" s="24"/>
      <c r="W169" s="16"/>
    </row>
    <row r="170" spans="10:23" ht="12.75" x14ac:dyDescent="0.2">
      <c r="J170" s="71"/>
      <c r="K170" s="72"/>
      <c r="M170" s="21"/>
      <c r="O170" s="16"/>
      <c r="R170" s="23"/>
      <c r="S170" s="24"/>
      <c r="W170" s="16"/>
    </row>
    <row r="171" spans="10:23" ht="12.75" x14ac:dyDescent="0.2">
      <c r="J171" s="71"/>
      <c r="K171" s="72"/>
      <c r="M171" s="21"/>
      <c r="O171" s="16"/>
      <c r="R171" s="23"/>
      <c r="S171" s="24"/>
      <c r="W171" s="16"/>
    </row>
    <row r="172" spans="10:23" ht="12.75" x14ac:dyDescent="0.2">
      <c r="J172" s="71"/>
      <c r="K172" s="72"/>
      <c r="M172" s="21"/>
      <c r="O172" s="16"/>
      <c r="R172" s="23"/>
      <c r="S172" s="24"/>
      <c r="W172" s="16"/>
    </row>
    <row r="173" spans="10:23" ht="12.75" x14ac:dyDescent="0.2">
      <c r="J173" s="71"/>
      <c r="K173" s="72"/>
      <c r="M173" s="21"/>
      <c r="O173" s="16"/>
      <c r="R173" s="23"/>
      <c r="S173" s="24"/>
      <c r="W173" s="16"/>
    </row>
    <row r="174" spans="10:23" ht="12.75" x14ac:dyDescent="0.2">
      <c r="J174" s="71"/>
      <c r="K174" s="72"/>
      <c r="M174" s="21"/>
      <c r="O174" s="16"/>
      <c r="R174" s="23"/>
      <c r="S174" s="24"/>
      <c r="W174" s="16"/>
    </row>
    <row r="175" spans="10:23" ht="12.75" x14ac:dyDescent="0.2">
      <c r="J175" s="71"/>
      <c r="K175" s="72"/>
      <c r="M175" s="21"/>
      <c r="O175" s="16"/>
      <c r="R175" s="23"/>
      <c r="S175" s="24"/>
      <c r="W175" s="16"/>
    </row>
    <row r="176" spans="10:23" ht="12.75" x14ac:dyDescent="0.2">
      <c r="J176" s="71"/>
      <c r="K176" s="72"/>
      <c r="M176" s="21"/>
      <c r="O176" s="16"/>
      <c r="R176" s="23"/>
      <c r="S176" s="24"/>
      <c r="W176" s="16"/>
    </row>
    <row r="177" spans="10:23" ht="12.75" x14ac:dyDescent="0.2">
      <c r="J177" s="71"/>
      <c r="K177" s="72"/>
      <c r="M177" s="21"/>
      <c r="O177" s="16"/>
      <c r="R177" s="23"/>
      <c r="S177" s="24"/>
      <c r="W177" s="16"/>
    </row>
    <row r="178" spans="10:23" ht="12.75" x14ac:dyDescent="0.2">
      <c r="J178" s="71"/>
      <c r="K178" s="72"/>
      <c r="M178" s="21"/>
      <c r="O178" s="16"/>
      <c r="R178" s="23"/>
      <c r="S178" s="24"/>
      <c r="W178" s="16"/>
    </row>
    <row r="179" spans="10:23" ht="12.75" x14ac:dyDescent="0.2">
      <c r="J179" s="71"/>
      <c r="K179" s="72"/>
      <c r="M179" s="21"/>
      <c r="O179" s="16"/>
      <c r="R179" s="23"/>
      <c r="S179" s="24"/>
      <c r="W179" s="16"/>
    </row>
    <row r="180" spans="10:23" ht="12.75" x14ac:dyDescent="0.2">
      <c r="J180" s="71"/>
      <c r="K180" s="72"/>
      <c r="M180" s="21"/>
      <c r="O180" s="16"/>
      <c r="R180" s="23"/>
      <c r="S180" s="24"/>
      <c r="W180" s="16"/>
    </row>
    <row r="181" spans="10:23" ht="12.75" x14ac:dyDescent="0.2">
      <c r="J181" s="71"/>
      <c r="K181" s="72"/>
      <c r="M181" s="21"/>
      <c r="O181" s="16"/>
      <c r="R181" s="23"/>
      <c r="S181" s="24"/>
      <c r="W181" s="16"/>
    </row>
    <row r="182" spans="10:23" ht="12.75" x14ac:dyDescent="0.2">
      <c r="J182" s="71"/>
      <c r="K182" s="72"/>
      <c r="M182" s="21"/>
      <c r="O182" s="16"/>
      <c r="R182" s="23"/>
      <c r="S182" s="24"/>
      <c r="W182" s="16"/>
    </row>
    <row r="183" spans="10:23" ht="12.75" x14ac:dyDescent="0.2">
      <c r="J183" s="71"/>
      <c r="K183" s="72"/>
      <c r="M183" s="21"/>
      <c r="O183" s="16"/>
      <c r="R183" s="23"/>
      <c r="S183" s="24"/>
      <c r="W183" s="16"/>
    </row>
    <row r="184" spans="10:23" ht="12.75" x14ac:dyDescent="0.2">
      <c r="J184" s="71"/>
      <c r="K184" s="72"/>
      <c r="M184" s="21"/>
      <c r="O184" s="16"/>
      <c r="R184" s="23"/>
      <c r="S184" s="24"/>
      <c r="W184" s="16"/>
    </row>
    <row r="185" spans="10:23" ht="12.75" x14ac:dyDescent="0.2">
      <c r="J185" s="71"/>
      <c r="K185" s="72"/>
      <c r="M185" s="21"/>
      <c r="O185" s="16"/>
      <c r="R185" s="23"/>
      <c r="S185" s="24"/>
      <c r="W185" s="16"/>
    </row>
    <row r="186" spans="10:23" ht="12.75" x14ac:dyDescent="0.2">
      <c r="J186" s="71"/>
      <c r="K186" s="72"/>
      <c r="M186" s="21"/>
      <c r="O186" s="16"/>
      <c r="R186" s="23"/>
      <c r="S186" s="24"/>
      <c r="W186" s="16"/>
    </row>
    <row r="187" spans="10:23" ht="12.75" x14ac:dyDescent="0.2">
      <c r="J187" s="71"/>
      <c r="K187" s="72"/>
      <c r="M187" s="21"/>
      <c r="O187" s="16"/>
      <c r="R187" s="23"/>
      <c r="S187" s="24"/>
      <c r="W187" s="16"/>
    </row>
    <row r="188" spans="10:23" ht="12.75" x14ac:dyDescent="0.2">
      <c r="J188" s="71"/>
      <c r="K188" s="72"/>
      <c r="M188" s="21"/>
      <c r="O188" s="16"/>
      <c r="R188" s="23"/>
      <c r="S188" s="24"/>
      <c r="W188" s="16"/>
    </row>
    <row r="189" spans="10:23" ht="12.75" x14ac:dyDescent="0.2">
      <c r="J189" s="71"/>
      <c r="K189" s="72"/>
      <c r="M189" s="21"/>
      <c r="O189" s="16"/>
      <c r="R189" s="23"/>
      <c r="S189" s="24"/>
      <c r="W189" s="16"/>
    </row>
    <row r="190" spans="10:23" ht="12.75" x14ac:dyDescent="0.2">
      <c r="J190" s="71"/>
      <c r="K190" s="72"/>
      <c r="M190" s="21"/>
      <c r="O190" s="16"/>
      <c r="R190" s="23"/>
      <c r="S190" s="24"/>
      <c r="W190" s="16"/>
    </row>
    <row r="191" spans="10:23" ht="12.75" x14ac:dyDescent="0.2">
      <c r="J191" s="71"/>
      <c r="K191" s="72"/>
      <c r="M191" s="21"/>
      <c r="O191" s="16"/>
      <c r="R191" s="23"/>
      <c r="S191" s="24"/>
      <c r="W191" s="16"/>
    </row>
    <row r="192" spans="10:23" ht="12.75" x14ac:dyDescent="0.2">
      <c r="J192" s="71"/>
      <c r="K192" s="72"/>
      <c r="M192" s="21"/>
      <c r="O192" s="16"/>
      <c r="R192" s="23"/>
      <c r="S192" s="24"/>
      <c r="W192" s="16"/>
    </row>
    <row r="193" spans="10:23" ht="12.75" x14ac:dyDescent="0.2">
      <c r="J193" s="71"/>
      <c r="K193" s="72"/>
      <c r="M193" s="21"/>
      <c r="O193" s="16"/>
      <c r="R193" s="23"/>
      <c r="S193" s="24"/>
      <c r="W193" s="16"/>
    </row>
    <row r="194" spans="10:23" ht="12.75" x14ac:dyDescent="0.2">
      <c r="J194" s="71"/>
      <c r="K194" s="72"/>
      <c r="M194" s="21"/>
      <c r="O194" s="16"/>
      <c r="R194" s="23"/>
      <c r="S194" s="24"/>
      <c r="W194" s="16"/>
    </row>
    <row r="195" spans="10:23" ht="12.75" x14ac:dyDescent="0.2">
      <c r="J195" s="71"/>
      <c r="K195" s="72"/>
      <c r="M195" s="21"/>
      <c r="O195" s="16"/>
      <c r="R195" s="23"/>
      <c r="S195" s="24"/>
      <c r="W195" s="16"/>
    </row>
    <row r="196" spans="10:23" ht="12.75" x14ac:dyDescent="0.2">
      <c r="J196" s="71"/>
      <c r="K196" s="72"/>
      <c r="M196" s="21"/>
      <c r="O196" s="16"/>
      <c r="R196" s="23"/>
      <c r="S196" s="24"/>
      <c r="W196" s="16"/>
    </row>
    <row r="197" spans="10:23" ht="12.75" x14ac:dyDescent="0.2">
      <c r="J197" s="71"/>
      <c r="K197" s="72"/>
      <c r="M197" s="21"/>
      <c r="O197" s="16"/>
      <c r="R197" s="23"/>
      <c r="S197" s="24"/>
      <c r="W197" s="16"/>
    </row>
    <row r="198" spans="10:23" ht="12.75" x14ac:dyDescent="0.2">
      <c r="J198" s="71"/>
      <c r="K198" s="72"/>
      <c r="M198" s="21"/>
      <c r="O198" s="16"/>
      <c r="R198" s="23"/>
      <c r="S198" s="24"/>
      <c r="W198" s="16"/>
    </row>
    <row r="199" spans="10:23" ht="12.75" x14ac:dyDescent="0.2">
      <c r="J199" s="71"/>
      <c r="K199" s="72"/>
      <c r="M199" s="21"/>
      <c r="O199" s="16"/>
      <c r="R199" s="23"/>
      <c r="S199" s="24"/>
      <c r="W199" s="16"/>
    </row>
    <row r="200" spans="10:23" ht="12.75" x14ac:dyDescent="0.2">
      <c r="J200" s="71"/>
      <c r="K200" s="72"/>
      <c r="M200" s="21"/>
      <c r="O200" s="16"/>
      <c r="R200" s="23"/>
      <c r="S200" s="24"/>
      <c r="W200" s="16"/>
    </row>
    <row r="201" spans="10:23" ht="12.75" x14ac:dyDescent="0.2">
      <c r="J201" s="71"/>
      <c r="K201" s="72"/>
      <c r="M201" s="21"/>
      <c r="O201" s="16"/>
      <c r="R201" s="23"/>
      <c r="S201" s="24"/>
      <c r="W201" s="16"/>
    </row>
    <row r="202" spans="10:23" ht="12.75" x14ac:dyDescent="0.2">
      <c r="J202" s="71"/>
      <c r="K202" s="72"/>
      <c r="M202" s="21"/>
      <c r="O202" s="16"/>
      <c r="R202" s="23"/>
      <c r="S202" s="24"/>
      <c r="W202" s="16"/>
    </row>
    <row r="203" spans="10:23" ht="12.75" x14ac:dyDescent="0.2">
      <c r="J203" s="71"/>
      <c r="K203" s="72"/>
      <c r="M203" s="21"/>
      <c r="O203" s="16"/>
      <c r="R203" s="23"/>
      <c r="S203" s="24"/>
      <c r="W203" s="16"/>
    </row>
    <row r="204" spans="10:23" ht="12.75" x14ac:dyDescent="0.2">
      <c r="J204" s="71"/>
      <c r="K204" s="72"/>
      <c r="M204" s="21"/>
      <c r="O204" s="16"/>
      <c r="R204" s="23"/>
      <c r="S204" s="24"/>
      <c r="W204" s="16"/>
    </row>
    <row r="205" spans="10:23" ht="12.75" x14ac:dyDescent="0.2">
      <c r="J205" s="71"/>
      <c r="K205" s="72"/>
      <c r="M205" s="21"/>
      <c r="O205" s="16"/>
      <c r="R205" s="23"/>
      <c r="S205" s="24"/>
      <c r="W205" s="16"/>
    </row>
    <row r="206" spans="10:23" ht="12.75" x14ac:dyDescent="0.2">
      <c r="J206" s="71"/>
      <c r="K206" s="72"/>
      <c r="M206" s="21"/>
      <c r="O206" s="16"/>
      <c r="R206" s="23"/>
      <c r="S206" s="24"/>
      <c r="W206" s="16"/>
    </row>
    <row r="207" spans="10:23" ht="12.75" x14ac:dyDescent="0.2">
      <c r="J207" s="71"/>
      <c r="K207" s="72"/>
      <c r="M207" s="21"/>
      <c r="O207" s="16"/>
      <c r="R207" s="23"/>
      <c r="S207" s="24"/>
      <c r="W207" s="16"/>
    </row>
    <row r="208" spans="10:23" ht="12.75" x14ac:dyDescent="0.2">
      <c r="J208" s="71"/>
      <c r="K208" s="72"/>
      <c r="M208" s="21"/>
      <c r="O208" s="16"/>
      <c r="R208" s="23"/>
      <c r="S208" s="24"/>
      <c r="W208" s="16"/>
    </row>
    <row r="209" spans="10:23" ht="12.75" x14ac:dyDescent="0.2">
      <c r="J209" s="71"/>
      <c r="K209" s="72"/>
      <c r="M209" s="21"/>
      <c r="O209" s="16"/>
      <c r="R209" s="23"/>
      <c r="S209" s="24"/>
      <c r="W209" s="16"/>
    </row>
    <row r="210" spans="10:23" ht="12.75" x14ac:dyDescent="0.2">
      <c r="J210" s="71"/>
      <c r="K210" s="72"/>
      <c r="M210" s="21"/>
      <c r="O210" s="16"/>
      <c r="R210" s="23"/>
      <c r="S210" s="24"/>
      <c r="W210" s="16"/>
    </row>
    <row r="211" spans="10:23" ht="12.75" x14ac:dyDescent="0.2">
      <c r="J211" s="71"/>
      <c r="K211" s="72"/>
      <c r="M211" s="21"/>
      <c r="O211" s="16"/>
      <c r="R211" s="23"/>
      <c r="S211" s="24"/>
      <c r="W211" s="16"/>
    </row>
    <row r="212" spans="10:23" ht="12.75" x14ac:dyDescent="0.2">
      <c r="J212" s="71"/>
      <c r="K212" s="72"/>
      <c r="M212" s="21"/>
      <c r="O212" s="16"/>
      <c r="R212" s="23"/>
      <c r="S212" s="24"/>
      <c r="W212" s="16"/>
    </row>
    <row r="213" spans="10:23" ht="12.75" x14ac:dyDescent="0.2">
      <c r="J213" s="71"/>
      <c r="K213" s="72"/>
      <c r="M213" s="21"/>
      <c r="O213" s="16"/>
      <c r="R213" s="23"/>
      <c r="S213" s="24"/>
      <c r="W213" s="16"/>
    </row>
    <row r="214" spans="10:23" ht="12.75" x14ac:dyDescent="0.2">
      <c r="J214" s="71"/>
      <c r="K214" s="72"/>
      <c r="M214" s="21"/>
      <c r="O214" s="16"/>
      <c r="R214" s="23"/>
      <c r="S214" s="24"/>
      <c r="W214" s="16"/>
    </row>
    <row r="215" spans="10:23" ht="12.75" x14ac:dyDescent="0.2">
      <c r="J215" s="71"/>
      <c r="K215" s="72"/>
      <c r="M215" s="21"/>
      <c r="O215" s="16"/>
      <c r="R215" s="23"/>
      <c r="S215" s="24"/>
      <c r="W215" s="16"/>
    </row>
    <row r="216" spans="10:23" ht="12.75" x14ac:dyDescent="0.2">
      <c r="J216" s="71"/>
      <c r="K216" s="72"/>
      <c r="M216" s="21"/>
      <c r="O216" s="16"/>
      <c r="R216" s="23"/>
      <c r="S216" s="24"/>
      <c r="W216" s="16"/>
    </row>
    <row r="217" spans="10:23" ht="12.75" x14ac:dyDescent="0.2">
      <c r="J217" s="71"/>
      <c r="K217" s="72"/>
      <c r="M217" s="21"/>
      <c r="O217" s="16"/>
      <c r="R217" s="23"/>
      <c r="S217" s="24"/>
      <c r="W217" s="16"/>
    </row>
    <row r="218" spans="10:23" ht="12.75" x14ac:dyDescent="0.2">
      <c r="J218" s="71"/>
      <c r="K218" s="72"/>
      <c r="M218" s="21"/>
      <c r="O218" s="16"/>
      <c r="R218" s="23"/>
      <c r="S218" s="24"/>
      <c r="W218" s="16"/>
    </row>
    <row r="219" spans="10:23" ht="12.75" x14ac:dyDescent="0.2">
      <c r="J219" s="71"/>
      <c r="K219" s="72"/>
      <c r="M219" s="21"/>
      <c r="O219" s="16"/>
      <c r="R219" s="23"/>
      <c r="S219" s="24"/>
      <c r="W219" s="16"/>
    </row>
    <row r="220" spans="10:23" ht="12.75" x14ac:dyDescent="0.2">
      <c r="J220" s="71"/>
      <c r="K220" s="72"/>
      <c r="M220" s="21"/>
      <c r="O220" s="16"/>
      <c r="R220" s="23"/>
      <c r="S220" s="24"/>
      <c r="W220" s="16"/>
    </row>
    <row r="221" spans="10:23" ht="12.75" x14ac:dyDescent="0.2">
      <c r="J221" s="71"/>
      <c r="K221" s="72"/>
      <c r="M221" s="21"/>
      <c r="O221" s="16"/>
      <c r="R221" s="23"/>
      <c r="S221" s="24"/>
      <c r="W221" s="16"/>
    </row>
    <row r="222" spans="10:23" ht="12.75" x14ac:dyDescent="0.2">
      <c r="J222" s="71"/>
      <c r="K222" s="72"/>
      <c r="M222" s="21"/>
      <c r="O222" s="16"/>
      <c r="R222" s="23"/>
      <c r="S222" s="24"/>
      <c r="W222" s="16"/>
    </row>
    <row r="223" spans="10:23" ht="12.75" x14ac:dyDescent="0.2">
      <c r="J223" s="71"/>
      <c r="K223" s="72"/>
      <c r="M223" s="21"/>
      <c r="O223" s="16"/>
      <c r="R223" s="23"/>
      <c r="S223" s="24"/>
      <c r="W223" s="16"/>
    </row>
    <row r="224" spans="10:23" ht="12.75" x14ac:dyDescent="0.2">
      <c r="J224" s="71"/>
      <c r="K224" s="72"/>
      <c r="M224" s="21"/>
      <c r="O224" s="16"/>
      <c r="R224" s="23"/>
      <c r="S224" s="24"/>
      <c r="W224" s="16"/>
    </row>
    <row r="225" spans="10:23" ht="12.75" x14ac:dyDescent="0.2">
      <c r="J225" s="71"/>
      <c r="K225" s="72"/>
      <c r="M225" s="21"/>
      <c r="O225" s="16"/>
      <c r="R225" s="23"/>
      <c r="S225" s="24"/>
      <c r="W225" s="16"/>
    </row>
    <row r="226" spans="10:23" ht="12.75" x14ac:dyDescent="0.2">
      <c r="J226" s="71"/>
      <c r="K226" s="72"/>
      <c r="M226" s="21"/>
      <c r="O226" s="16"/>
      <c r="R226" s="23"/>
      <c r="S226" s="24"/>
      <c r="W226" s="16"/>
    </row>
    <row r="227" spans="10:23" ht="12.75" x14ac:dyDescent="0.2">
      <c r="J227" s="71"/>
      <c r="K227" s="72"/>
      <c r="M227" s="21"/>
      <c r="O227" s="16"/>
      <c r="R227" s="23"/>
      <c r="S227" s="24"/>
      <c r="W227" s="16"/>
    </row>
    <row r="228" spans="10:23" ht="12.75" x14ac:dyDescent="0.2">
      <c r="J228" s="71"/>
      <c r="K228" s="72"/>
      <c r="M228" s="21"/>
      <c r="O228" s="16"/>
      <c r="R228" s="23"/>
      <c r="S228" s="24"/>
      <c r="W228" s="16"/>
    </row>
    <row r="229" spans="10:23" ht="12.75" x14ac:dyDescent="0.2">
      <c r="J229" s="71"/>
      <c r="K229" s="72"/>
      <c r="M229" s="21"/>
      <c r="O229" s="16"/>
      <c r="R229" s="23"/>
      <c r="S229" s="24"/>
      <c r="W229" s="16"/>
    </row>
    <row r="230" spans="10:23" ht="12.75" x14ac:dyDescent="0.2">
      <c r="J230" s="71"/>
      <c r="K230" s="72"/>
      <c r="M230" s="21"/>
      <c r="O230" s="16"/>
      <c r="R230" s="23"/>
      <c r="S230" s="24"/>
      <c r="W230" s="16"/>
    </row>
    <row r="231" spans="10:23" ht="12.75" x14ac:dyDescent="0.2">
      <c r="J231" s="71"/>
      <c r="K231" s="72"/>
      <c r="M231" s="21"/>
      <c r="O231" s="16"/>
      <c r="R231" s="23"/>
      <c r="S231" s="24"/>
      <c r="W231" s="16"/>
    </row>
    <row r="232" spans="10:23" ht="12.75" x14ac:dyDescent="0.2">
      <c r="J232" s="71"/>
      <c r="K232" s="72"/>
      <c r="M232" s="21"/>
      <c r="O232" s="16"/>
      <c r="R232" s="23"/>
      <c r="S232" s="24"/>
      <c r="W232" s="16"/>
    </row>
    <row r="233" spans="10:23" ht="12.75" x14ac:dyDescent="0.2">
      <c r="J233" s="71"/>
      <c r="K233" s="72"/>
      <c r="M233" s="21"/>
      <c r="O233" s="16"/>
      <c r="R233" s="23"/>
      <c r="S233" s="24"/>
      <c r="W233" s="16"/>
    </row>
    <row r="234" spans="10:23" ht="12.75" x14ac:dyDescent="0.2">
      <c r="J234" s="71"/>
      <c r="K234" s="72"/>
      <c r="M234" s="21"/>
      <c r="O234" s="16"/>
      <c r="R234" s="23"/>
      <c r="S234" s="24"/>
      <c r="W234" s="16"/>
    </row>
    <row r="235" spans="10:23" ht="12.75" x14ac:dyDescent="0.2">
      <c r="J235" s="71"/>
      <c r="K235" s="72"/>
      <c r="M235" s="21"/>
      <c r="O235" s="16"/>
      <c r="R235" s="23"/>
      <c r="S235" s="24"/>
      <c r="W235" s="16"/>
    </row>
    <row r="236" spans="10:23" ht="12.75" x14ac:dyDescent="0.2">
      <c r="J236" s="71"/>
      <c r="K236" s="72"/>
      <c r="M236" s="21"/>
      <c r="O236" s="16"/>
      <c r="R236" s="23"/>
      <c r="S236" s="24"/>
      <c r="W236" s="16"/>
    </row>
    <row r="237" spans="10:23" ht="12.75" x14ac:dyDescent="0.2">
      <c r="J237" s="71"/>
      <c r="K237" s="72"/>
      <c r="M237" s="21"/>
      <c r="O237" s="16"/>
      <c r="R237" s="23"/>
      <c r="S237" s="24"/>
      <c r="W237" s="16"/>
    </row>
    <row r="238" spans="10:23" ht="12.75" x14ac:dyDescent="0.2">
      <c r="J238" s="71"/>
      <c r="K238" s="72"/>
      <c r="M238" s="21"/>
      <c r="O238" s="16"/>
      <c r="R238" s="23"/>
      <c r="S238" s="24"/>
      <c r="W238" s="16"/>
    </row>
    <row r="239" spans="10:23" ht="12.75" x14ac:dyDescent="0.2">
      <c r="J239" s="71"/>
      <c r="K239" s="72"/>
      <c r="M239" s="21"/>
      <c r="O239" s="16"/>
      <c r="R239" s="23"/>
      <c r="S239" s="24"/>
      <c r="W239" s="16"/>
    </row>
    <row r="240" spans="10:23" ht="12.75" x14ac:dyDescent="0.2">
      <c r="J240" s="71"/>
      <c r="K240" s="72"/>
      <c r="M240" s="21"/>
      <c r="O240" s="16"/>
      <c r="R240" s="23"/>
      <c r="S240" s="24"/>
      <c r="W240" s="16"/>
    </row>
    <row r="241" spans="10:23" ht="12.75" x14ac:dyDescent="0.2">
      <c r="J241" s="71"/>
      <c r="K241" s="72"/>
      <c r="M241" s="21"/>
      <c r="O241" s="16"/>
      <c r="R241" s="23"/>
      <c r="S241" s="24"/>
      <c r="W241" s="16"/>
    </row>
    <row r="242" spans="10:23" ht="12.75" x14ac:dyDescent="0.2">
      <c r="J242" s="71"/>
      <c r="K242" s="72"/>
      <c r="M242" s="21"/>
      <c r="O242" s="16"/>
      <c r="R242" s="23"/>
      <c r="S242" s="24"/>
      <c r="W242" s="16"/>
    </row>
    <row r="243" spans="10:23" ht="12.75" x14ac:dyDescent="0.2">
      <c r="J243" s="71"/>
      <c r="K243" s="72"/>
      <c r="M243" s="21"/>
      <c r="O243" s="16"/>
      <c r="R243" s="23"/>
      <c r="S243" s="24"/>
      <c r="W243" s="16"/>
    </row>
    <row r="244" spans="10:23" ht="12.75" x14ac:dyDescent="0.2">
      <c r="J244" s="71"/>
      <c r="K244" s="72"/>
      <c r="M244" s="21"/>
      <c r="O244" s="16"/>
      <c r="R244" s="23"/>
      <c r="S244" s="24"/>
      <c r="W244" s="16"/>
    </row>
    <row r="245" spans="10:23" ht="12.75" x14ac:dyDescent="0.2">
      <c r="J245" s="71"/>
      <c r="K245" s="72"/>
      <c r="M245" s="21"/>
      <c r="O245" s="16"/>
      <c r="R245" s="23"/>
      <c r="S245" s="24"/>
      <c r="W245" s="16"/>
    </row>
    <row r="246" spans="10:23" ht="12.75" x14ac:dyDescent="0.2">
      <c r="J246" s="71"/>
      <c r="K246" s="72"/>
      <c r="M246" s="21"/>
      <c r="O246" s="16"/>
      <c r="R246" s="23"/>
      <c r="S246" s="24"/>
      <c r="W246" s="16"/>
    </row>
    <row r="247" spans="10:23" ht="12.75" x14ac:dyDescent="0.2">
      <c r="J247" s="71"/>
      <c r="K247" s="72"/>
      <c r="M247" s="21"/>
      <c r="O247" s="16"/>
      <c r="R247" s="23"/>
      <c r="S247" s="24"/>
      <c r="W247" s="16"/>
    </row>
    <row r="248" spans="10:23" ht="12.75" x14ac:dyDescent="0.2">
      <c r="J248" s="71"/>
      <c r="K248" s="72"/>
      <c r="M248" s="21"/>
      <c r="O248" s="16"/>
      <c r="R248" s="23"/>
      <c r="S248" s="24"/>
      <c r="W248" s="16"/>
    </row>
    <row r="249" spans="10:23" ht="12.75" x14ac:dyDescent="0.2">
      <c r="J249" s="71"/>
      <c r="K249" s="72"/>
      <c r="M249" s="21"/>
      <c r="O249" s="16"/>
      <c r="R249" s="23"/>
      <c r="S249" s="24"/>
      <c r="W249" s="16"/>
    </row>
    <row r="250" spans="10:23" ht="12.75" x14ac:dyDescent="0.2">
      <c r="J250" s="71"/>
      <c r="K250" s="72"/>
      <c r="M250" s="21"/>
      <c r="O250" s="16"/>
      <c r="R250" s="23"/>
      <c r="S250" s="24"/>
      <c r="W250" s="16"/>
    </row>
    <row r="251" spans="10:23" ht="12.75" x14ac:dyDescent="0.2">
      <c r="J251" s="71"/>
      <c r="K251" s="72"/>
      <c r="M251" s="21"/>
      <c r="O251" s="16"/>
      <c r="R251" s="23"/>
      <c r="S251" s="24"/>
      <c r="W251" s="16"/>
    </row>
    <row r="252" spans="10:23" ht="12.75" x14ac:dyDescent="0.2">
      <c r="J252" s="71"/>
      <c r="K252" s="72"/>
      <c r="M252" s="21"/>
      <c r="O252" s="16"/>
      <c r="R252" s="23"/>
      <c r="S252" s="24"/>
      <c r="W252" s="16"/>
    </row>
    <row r="253" spans="10:23" ht="12.75" x14ac:dyDescent="0.2">
      <c r="J253" s="71"/>
      <c r="K253" s="72"/>
      <c r="M253" s="21"/>
      <c r="O253" s="16"/>
      <c r="R253" s="23"/>
      <c r="S253" s="24"/>
      <c r="W253" s="16"/>
    </row>
    <row r="254" spans="10:23" ht="12.75" x14ac:dyDescent="0.2">
      <c r="J254" s="71"/>
      <c r="K254" s="72"/>
      <c r="M254" s="21"/>
      <c r="O254" s="16"/>
      <c r="R254" s="23"/>
      <c r="S254" s="24"/>
      <c r="W254" s="16"/>
    </row>
    <row r="255" spans="10:23" ht="12.75" x14ac:dyDescent="0.2">
      <c r="J255" s="71"/>
      <c r="K255" s="72"/>
      <c r="M255" s="21"/>
      <c r="O255" s="16"/>
      <c r="R255" s="23"/>
      <c r="S255" s="24"/>
      <c r="W255" s="16"/>
    </row>
    <row r="256" spans="10:23" ht="12.75" x14ac:dyDescent="0.2">
      <c r="J256" s="71"/>
      <c r="K256" s="72"/>
      <c r="M256" s="21"/>
      <c r="O256" s="16"/>
      <c r="R256" s="23"/>
      <c r="S256" s="24"/>
      <c r="W256" s="16"/>
    </row>
    <row r="257" spans="10:23" ht="12.75" x14ac:dyDescent="0.2">
      <c r="J257" s="71"/>
      <c r="K257" s="72"/>
      <c r="M257" s="21"/>
      <c r="O257" s="16"/>
      <c r="R257" s="23"/>
      <c r="S257" s="24"/>
      <c r="W257" s="16"/>
    </row>
    <row r="258" spans="10:23" ht="12.75" x14ac:dyDescent="0.2">
      <c r="J258" s="71"/>
      <c r="K258" s="72"/>
      <c r="M258" s="21"/>
      <c r="O258" s="16"/>
      <c r="R258" s="23"/>
      <c r="S258" s="24"/>
      <c r="W258" s="16"/>
    </row>
    <row r="259" spans="10:23" ht="12.75" x14ac:dyDescent="0.2">
      <c r="J259" s="71"/>
      <c r="K259" s="72"/>
      <c r="M259" s="21"/>
      <c r="O259" s="16"/>
      <c r="R259" s="23"/>
      <c r="S259" s="24"/>
      <c r="W259" s="16"/>
    </row>
    <row r="260" spans="10:23" ht="12.75" x14ac:dyDescent="0.2">
      <c r="J260" s="71"/>
      <c r="K260" s="72"/>
      <c r="M260" s="21"/>
      <c r="O260" s="16"/>
      <c r="R260" s="23"/>
      <c r="S260" s="24"/>
      <c r="W260" s="16"/>
    </row>
    <row r="261" spans="10:23" ht="12.75" x14ac:dyDescent="0.2">
      <c r="J261" s="71"/>
      <c r="K261" s="72"/>
      <c r="M261" s="21"/>
      <c r="O261" s="16"/>
      <c r="R261" s="23"/>
      <c r="S261" s="24"/>
      <c r="W261" s="16"/>
    </row>
    <row r="262" spans="10:23" ht="12.75" x14ac:dyDescent="0.2">
      <c r="J262" s="71"/>
      <c r="K262" s="72"/>
      <c r="M262" s="21"/>
      <c r="O262" s="16"/>
      <c r="R262" s="23"/>
      <c r="S262" s="24"/>
      <c r="W262" s="16"/>
    </row>
    <row r="263" spans="10:23" ht="12.75" x14ac:dyDescent="0.2">
      <c r="J263" s="71"/>
      <c r="K263" s="72"/>
      <c r="M263" s="21"/>
      <c r="O263" s="16"/>
      <c r="R263" s="23"/>
      <c r="S263" s="24"/>
      <c r="W263" s="16"/>
    </row>
    <row r="264" spans="10:23" ht="12.75" x14ac:dyDescent="0.2">
      <c r="J264" s="71"/>
      <c r="K264" s="72"/>
      <c r="M264" s="21"/>
      <c r="O264" s="16"/>
      <c r="R264" s="23"/>
      <c r="S264" s="24"/>
      <c r="W264" s="16"/>
    </row>
    <row r="265" spans="10:23" ht="12.75" x14ac:dyDescent="0.2">
      <c r="J265" s="71"/>
      <c r="K265" s="72"/>
      <c r="M265" s="21"/>
      <c r="O265" s="16"/>
      <c r="R265" s="23"/>
      <c r="S265" s="24"/>
      <c r="W265" s="16"/>
    </row>
    <row r="266" spans="10:23" ht="12.75" x14ac:dyDescent="0.2">
      <c r="J266" s="71"/>
      <c r="K266" s="72"/>
      <c r="M266" s="21"/>
      <c r="O266" s="16"/>
      <c r="R266" s="23"/>
      <c r="S266" s="24"/>
      <c r="W266" s="16"/>
    </row>
    <row r="267" spans="10:23" ht="12.75" x14ac:dyDescent="0.2">
      <c r="J267" s="71"/>
      <c r="K267" s="72"/>
      <c r="M267" s="21"/>
      <c r="O267" s="16"/>
      <c r="R267" s="23"/>
      <c r="S267" s="24"/>
      <c r="W267" s="16"/>
    </row>
    <row r="268" spans="10:23" ht="12.75" x14ac:dyDescent="0.2">
      <c r="J268" s="71"/>
      <c r="K268" s="72"/>
      <c r="M268" s="21"/>
      <c r="O268" s="16"/>
      <c r="R268" s="23"/>
      <c r="S268" s="24"/>
      <c r="W268" s="16"/>
    </row>
    <row r="269" spans="10:23" ht="12.75" x14ac:dyDescent="0.2">
      <c r="J269" s="71"/>
      <c r="K269" s="72"/>
      <c r="M269" s="21"/>
      <c r="O269" s="16"/>
      <c r="R269" s="23"/>
      <c r="S269" s="24"/>
      <c r="W269" s="16"/>
    </row>
    <row r="270" spans="10:23" ht="12.75" x14ac:dyDescent="0.2">
      <c r="J270" s="71"/>
      <c r="K270" s="72"/>
      <c r="M270" s="21"/>
      <c r="O270" s="16"/>
      <c r="R270" s="23"/>
      <c r="S270" s="24"/>
      <c r="W270" s="16"/>
    </row>
    <row r="271" spans="10:23" ht="12.75" x14ac:dyDescent="0.2">
      <c r="J271" s="71"/>
      <c r="K271" s="72"/>
      <c r="M271" s="21"/>
      <c r="O271" s="16"/>
      <c r="R271" s="23"/>
      <c r="S271" s="24"/>
      <c r="W271" s="16"/>
    </row>
    <row r="272" spans="10:23" ht="12.75" x14ac:dyDescent="0.2">
      <c r="J272" s="71"/>
      <c r="K272" s="72"/>
      <c r="M272" s="21"/>
      <c r="O272" s="16"/>
      <c r="R272" s="23"/>
      <c r="S272" s="24"/>
      <c r="W272" s="16"/>
    </row>
    <row r="273" spans="10:23" ht="12.75" x14ac:dyDescent="0.2">
      <c r="J273" s="71"/>
      <c r="K273" s="72"/>
      <c r="M273" s="21"/>
      <c r="O273" s="16"/>
      <c r="R273" s="23"/>
      <c r="S273" s="24"/>
      <c r="W273" s="16"/>
    </row>
    <row r="274" spans="10:23" ht="12.75" x14ac:dyDescent="0.2">
      <c r="J274" s="71"/>
      <c r="K274" s="72"/>
      <c r="M274" s="21"/>
      <c r="O274" s="16"/>
      <c r="R274" s="23"/>
      <c r="S274" s="24"/>
      <c r="W274" s="16"/>
    </row>
    <row r="275" spans="10:23" ht="12.75" x14ac:dyDescent="0.2">
      <c r="J275" s="71"/>
      <c r="K275" s="72"/>
      <c r="M275" s="21"/>
      <c r="O275" s="16"/>
      <c r="R275" s="23"/>
      <c r="S275" s="24"/>
      <c r="W275" s="16"/>
    </row>
    <row r="276" spans="10:23" ht="12.75" x14ac:dyDescent="0.2">
      <c r="J276" s="71"/>
      <c r="K276" s="72"/>
      <c r="M276" s="21"/>
      <c r="O276" s="16"/>
      <c r="R276" s="23"/>
      <c r="S276" s="24"/>
      <c r="W276" s="16"/>
    </row>
    <row r="277" spans="10:23" ht="12.75" x14ac:dyDescent="0.2">
      <c r="J277" s="71"/>
      <c r="K277" s="72"/>
      <c r="M277" s="21"/>
      <c r="O277" s="16"/>
      <c r="R277" s="23"/>
      <c r="S277" s="24"/>
      <c r="W277" s="16"/>
    </row>
    <row r="278" spans="10:23" ht="12.75" x14ac:dyDescent="0.2">
      <c r="J278" s="71"/>
      <c r="K278" s="72"/>
      <c r="M278" s="21"/>
      <c r="O278" s="16"/>
      <c r="R278" s="23"/>
      <c r="S278" s="24"/>
      <c r="W278" s="16"/>
    </row>
    <row r="279" spans="10:23" ht="12.75" x14ac:dyDescent="0.2">
      <c r="J279" s="71"/>
      <c r="K279" s="72"/>
      <c r="M279" s="21"/>
      <c r="O279" s="16"/>
      <c r="R279" s="23"/>
      <c r="S279" s="24"/>
      <c r="W279" s="16"/>
    </row>
    <row r="280" spans="10:23" ht="12.75" x14ac:dyDescent="0.2">
      <c r="J280" s="71"/>
      <c r="K280" s="72"/>
      <c r="M280" s="21"/>
      <c r="O280" s="16"/>
      <c r="R280" s="23"/>
      <c r="S280" s="24"/>
      <c r="W280" s="16"/>
    </row>
    <row r="281" spans="10:23" ht="12.75" x14ac:dyDescent="0.2">
      <c r="J281" s="71"/>
      <c r="K281" s="72"/>
      <c r="M281" s="21"/>
      <c r="O281" s="16"/>
      <c r="R281" s="23"/>
      <c r="S281" s="24"/>
      <c r="W281" s="16"/>
    </row>
    <row r="282" spans="10:23" ht="12.75" x14ac:dyDescent="0.2">
      <c r="J282" s="71"/>
      <c r="K282" s="72"/>
      <c r="M282" s="21"/>
      <c r="O282" s="16"/>
      <c r="R282" s="23"/>
      <c r="S282" s="24"/>
      <c r="W282" s="16"/>
    </row>
    <row r="283" spans="10:23" ht="12.75" x14ac:dyDescent="0.2">
      <c r="J283" s="71"/>
      <c r="K283" s="72"/>
      <c r="M283" s="21"/>
      <c r="O283" s="16"/>
      <c r="R283" s="23"/>
      <c r="S283" s="24"/>
      <c r="W283" s="16"/>
    </row>
    <row r="284" spans="10:23" ht="12.75" x14ac:dyDescent="0.2">
      <c r="J284" s="71"/>
      <c r="K284" s="72"/>
      <c r="M284" s="21"/>
      <c r="O284" s="16"/>
      <c r="R284" s="23"/>
      <c r="S284" s="24"/>
      <c r="W284" s="16"/>
    </row>
    <row r="285" spans="10:23" ht="12.75" x14ac:dyDescent="0.2">
      <c r="J285" s="71"/>
      <c r="K285" s="72"/>
      <c r="M285" s="21"/>
      <c r="O285" s="16"/>
      <c r="R285" s="23"/>
      <c r="S285" s="24"/>
      <c r="W285" s="16"/>
    </row>
    <row r="286" spans="10:23" ht="12.75" x14ac:dyDescent="0.2">
      <c r="J286" s="71"/>
      <c r="K286" s="72"/>
      <c r="M286" s="21"/>
      <c r="O286" s="16"/>
      <c r="R286" s="23"/>
      <c r="S286" s="24"/>
      <c r="W286" s="16"/>
    </row>
    <row r="287" spans="10:23" ht="12.75" x14ac:dyDescent="0.2">
      <c r="J287" s="71"/>
      <c r="K287" s="72"/>
      <c r="M287" s="21"/>
      <c r="O287" s="16"/>
      <c r="R287" s="23"/>
      <c r="S287" s="24"/>
      <c r="W287" s="16"/>
    </row>
    <row r="288" spans="10:23" ht="12.75" x14ac:dyDescent="0.2">
      <c r="J288" s="71"/>
      <c r="K288" s="72"/>
      <c r="M288" s="21"/>
      <c r="O288" s="16"/>
      <c r="R288" s="23"/>
      <c r="S288" s="24"/>
      <c r="W288" s="16"/>
    </row>
    <row r="289" spans="10:23" ht="12.75" x14ac:dyDescent="0.2">
      <c r="J289" s="71"/>
      <c r="K289" s="72"/>
      <c r="M289" s="21"/>
      <c r="O289" s="16"/>
      <c r="R289" s="23"/>
      <c r="S289" s="24"/>
      <c r="W289" s="16"/>
    </row>
    <row r="290" spans="10:23" ht="12.75" x14ac:dyDescent="0.2">
      <c r="J290" s="71"/>
      <c r="K290" s="72"/>
      <c r="M290" s="21"/>
      <c r="O290" s="16"/>
      <c r="R290" s="23"/>
      <c r="S290" s="24"/>
      <c r="W290" s="16"/>
    </row>
    <row r="291" spans="10:23" ht="12.75" x14ac:dyDescent="0.2">
      <c r="J291" s="71"/>
      <c r="K291" s="72"/>
      <c r="M291" s="21"/>
      <c r="O291" s="16"/>
      <c r="R291" s="23"/>
      <c r="S291" s="24"/>
      <c r="W291" s="16"/>
    </row>
    <row r="292" spans="10:23" ht="12.75" x14ac:dyDescent="0.2">
      <c r="J292" s="71"/>
      <c r="K292" s="72"/>
      <c r="M292" s="21"/>
      <c r="O292" s="16"/>
      <c r="R292" s="23"/>
      <c r="S292" s="24"/>
      <c r="W292" s="16"/>
    </row>
    <row r="293" spans="10:23" ht="12.75" x14ac:dyDescent="0.2">
      <c r="J293" s="71"/>
      <c r="K293" s="72"/>
      <c r="M293" s="21"/>
      <c r="O293" s="16"/>
      <c r="R293" s="23"/>
      <c r="S293" s="24"/>
      <c r="W293" s="16"/>
    </row>
    <row r="294" spans="10:23" ht="12.75" x14ac:dyDescent="0.2">
      <c r="J294" s="71"/>
      <c r="K294" s="72"/>
      <c r="M294" s="21"/>
      <c r="O294" s="16"/>
      <c r="R294" s="23"/>
      <c r="S294" s="24"/>
      <c r="W294" s="16"/>
    </row>
    <row r="295" spans="10:23" ht="12.75" x14ac:dyDescent="0.2">
      <c r="J295" s="71"/>
      <c r="K295" s="72"/>
      <c r="M295" s="21"/>
      <c r="O295" s="16"/>
      <c r="R295" s="23"/>
      <c r="S295" s="24"/>
      <c r="W295" s="16"/>
    </row>
    <row r="296" spans="10:23" ht="12.75" x14ac:dyDescent="0.2">
      <c r="J296" s="71"/>
      <c r="K296" s="72"/>
      <c r="M296" s="21"/>
      <c r="O296" s="16"/>
      <c r="R296" s="23"/>
      <c r="S296" s="24"/>
      <c r="W296" s="16"/>
    </row>
    <row r="297" spans="10:23" ht="12.75" x14ac:dyDescent="0.2">
      <c r="J297" s="71"/>
      <c r="K297" s="72"/>
      <c r="M297" s="21"/>
      <c r="O297" s="16"/>
      <c r="R297" s="23"/>
      <c r="S297" s="24"/>
      <c r="W297" s="16"/>
    </row>
    <row r="298" spans="10:23" ht="12.75" x14ac:dyDescent="0.2">
      <c r="J298" s="71"/>
      <c r="K298" s="72"/>
      <c r="M298" s="21"/>
      <c r="O298" s="16"/>
      <c r="R298" s="23"/>
      <c r="S298" s="24"/>
      <c r="W298" s="16"/>
    </row>
    <row r="299" spans="10:23" ht="12.75" x14ac:dyDescent="0.2">
      <c r="J299" s="71"/>
      <c r="K299" s="72"/>
      <c r="M299" s="21"/>
      <c r="O299" s="16"/>
      <c r="R299" s="23"/>
      <c r="S299" s="24"/>
      <c r="W299" s="16"/>
    </row>
    <row r="300" spans="10:23" ht="12.75" x14ac:dyDescent="0.2">
      <c r="J300" s="71"/>
      <c r="K300" s="72"/>
      <c r="M300" s="21"/>
      <c r="O300" s="16"/>
      <c r="R300" s="23"/>
      <c r="S300" s="24"/>
      <c r="W300" s="16"/>
    </row>
    <row r="301" spans="10:23" ht="12.75" x14ac:dyDescent="0.2">
      <c r="J301" s="71"/>
      <c r="K301" s="72"/>
      <c r="M301" s="21"/>
      <c r="O301" s="16"/>
      <c r="R301" s="23"/>
      <c r="S301" s="24"/>
      <c r="W301" s="16"/>
    </row>
    <row r="302" spans="10:23" ht="12.75" x14ac:dyDescent="0.2">
      <c r="J302" s="71"/>
      <c r="K302" s="72"/>
      <c r="M302" s="21"/>
      <c r="O302" s="16"/>
      <c r="R302" s="23"/>
      <c r="S302" s="24"/>
      <c r="W302" s="16"/>
    </row>
    <row r="303" spans="10:23" ht="12.75" x14ac:dyDescent="0.2">
      <c r="J303" s="71"/>
      <c r="K303" s="72"/>
      <c r="M303" s="21"/>
      <c r="O303" s="16"/>
      <c r="R303" s="23"/>
      <c r="S303" s="24"/>
      <c r="W303" s="16"/>
    </row>
    <row r="304" spans="10:23" ht="12.75" x14ac:dyDescent="0.2">
      <c r="J304" s="71"/>
      <c r="K304" s="72"/>
      <c r="M304" s="21"/>
      <c r="O304" s="16"/>
      <c r="R304" s="23"/>
      <c r="S304" s="24"/>
      <c r="W304" s="16"/>
    </row>
    <row r="305" spans="10:23" ht="12.75" x14ac:dyDescent="0.2">
      <c r="J305" s="71"/>
      <c r="K305" s="72"/>
      <c r="M305" s="21"/>
      <c r="O305" s="16"/>
      <c r="R305" s="23"/>
      <c r="S305" s="24"/>
      <c r="W305" s="16"/>
    </row>
    <row r="306" spans="10:23" ht="12.75" x14ac:dyDescent="0.2">
      <c r="J306" s="71"/>
      <c r="K306" s="72"/>
      <c r="M306" s="21"/>
      <c r="O306" s="16"/>
      <c r="R306" s="23"/>
      <c r="S306" s="24"/>
      <c r="W306" s="16"/>
    </row>
    <row r="307" spans="10:23" ht="12.75" x14ac:dyDescent="0.2">
      <c r="J307" s="71"/>
      <c r="K307" s="72"/>
      <c r="M307" s="21"/>
      <c r="O307" s="16"/>
      <c r="R307" s="23"/>
      <c r="S307" s="24"/>
      <c r="W307" s="16"/>
    </row>
    <row r="308" spans="10:23" ht="12.75" x14ac:dyDescent="0.2">
      <c r="J308" s="71"/>
      <c r="K308" s="72"/>
      <c r="M308" s="21"/>
      <c r="O308" s="16"/>
      <c r="R308" s="23"/>
      <c r="S308" s="24"/>
      <c r="W308" s="16"/>
    </row>
    <row r="309" spans="10:23" ht="12.75" x14ac:dyDescent="0.2">
      <c r="J309" s="71"/>
      <c r="K309" s="72"/>
      <c r="M309" s="21"/>
      <c r="O309" s="16"/>
      <c r="R309" s="23"/>
      <c r="S309" s="24"/>
      <c r="W309" s="16"/>
    </row>
    <row r="310" spans="10:23" ht="12.75" x14ac:dyDescent="0.2">
      <c r="J310" s="71"/>
      <c r="K310" s="72"/>
      <c r="M310" s="21"/>
      <c r="O310" s="16"/>
      <c r="R310" s="23"/>
      <c r="S310" s="24"/>
      <c r="W310" s="16"/>
    </row>
    <row r="311" spans="10:23" ht="12.75" x14ac:dyDescent="0.2">
      <c r="J311" s="71"/>
      <c r="K311" s="72"/>
      <c r="M311" s="21"/>
      <c r="O311" s="16"/>
      <c r="R311" s="23"/>
      <c r="S311" s="24"/>
      <c r="W311" s="16"/>
    </row>
    <row r="312" spans="10:23" ht="12.75" x14ac:dyDescent="0.2">
      <c r="J312" s="71"/>
      <c r="K312" s="72"/>
      <c r="M312" s="21"/>
      <c r="O312" s="16"/>
      <c r="R312" s="23"/>
      <c r="S312" s="24"/>
      <c r="W312" s="16"/>
    </row>
    <row r="313" spans="10:23" ht="12.75" x14ac:dyDescent="0.2">
      <c r="J313" s="71"/>
      <c r="K313" s="72"/>
      <c r="M313" s="21"/>
      <c r="O313" s="16"/>
      <c r="R313" s="23"/>
      <c r="S313" s="24"/>
      <c r="W313" s="16"/>
    </row>
    <row r="314" spans="10:23" ht="12.75" x14ac:dyDescent="0.2">
      <c r="J314" s="71"/>
      <c r="K314" s="72"/>
      <c r="M314" s="21"/>
      <c r="O314" s="16"/>
      <c r="R314" s="23"/>
      <c r="S314" s="24"/>
      <c r="W314" s="16"/>
    </row>
    <row r="315" spans="10:23" ht="12.75" x14ac:dyDescent="0.2">
      <c r="J315" s="71"/>
      <c r="K315" s="72"/>
      <c r="M315" s="21"/>
      <c r="O315" s="16"/>
      <c r="R315" s="23"/>
      <c r="S315" s="24"/>
      <c r="W315" s="16"/>
    </row>
    <row r="316" spans="10:23" ht="12.75" x14ac:dyDescent="0.2">
      <c r="J316" s="71"/>
      <c r="K316" s="72"/>
      <c r="M316" s="21"/>
      <c r="O316" s="16"/>
      <c r="R316" s="23"/>
      <c r="S316" s="24"/>
      <c r="W316" s="16"/>
    </row>
    <row r="317" spans="10:23" ht="12.75" x14ac:dyDescent="0.2">
      <c r="J317" s="71"/>
      <c r="K317" s="72"/>
      <c r="M317" s="21"/>
      <c r="O317" s="16"/>
      <c r="R317" s="23"/>
      <c r="S317" s="24"/>
      <c r="W317" s="16"/>
    </row>
    <row r="318" spans="10:23" ht="12.75" x14ac:dyDescent="0.2">
      <c r="J318" s="71"/>
      <c r="K318" s="72"/>
      <c r="M318" s="21"/>
      <c r="O318" s="16"/>
      <c r="R318" s="23"/>
      <c r="S318" s="24"/>
      <c r="W318" s="16"/>
    </row>
    <row r="319" spans="10:23" ht="12.75" x14ac:dyDescent="0.2">
      <c r="J319" s="71"/>
      <c r="K319" s="72"/>
      <c r="M319" s="21"/>
      <c r="O319" s="16"/>
      <c r="R319" s="23"/>
      <c r="S319" s="24"/>
      <c r="W319" s="16"/>
    </row>
    <row r="320" spans="10:23" ht="12.75" x14ac:dyDescent="0.2">
      <c r="J320" s="71"/>
      <c r="K320" s="72"/>
      <c r="M320" s="21"/>
      <c r="O320" s="16"/>
      <c r="R320" s="23"/>
      <c r="S320" s="24"/>
      <c r="W320" s="16"/>
    </row>
    <row r="321" spans="10:23" ht="12.75" x14ac:dyDescent="0.2">
      <c r="J321" s="71"/>
      <c r="K321" s="72"/>
      <c r="M321" s="21"/>
      <c r="O321" s="16"/>
      <c r="R321" s="23"/>
      <c r="S321" s="24"/>
      <c r="W321" s="16"/>
    </row>
    <row r="322" spans="10:23" ht="12.75" x14ac:dyDescent="0.2">
      <c r="J322" s="71"/>
      <c r="K322" s="72"/>
      <c r="M322" s="21"/>
      <c r="O322" s="16"/>
      <c r="R322" s="23"/>
      <c r="S322" s="24"/>
      <c r="W322" s="16"/>
    </row>
    <row r="323" spans="10:23" ht="12.75" x14ac:dyDescent="0.2">
      <c r="J323" s="71"/>
      <c r="K323" s="72"/>
      <c r="M323" s="21"/>
      <c r="O323" s="16"/>
      <c r="R323" s="23"/>
      <c r="S323" s="24"/>
      <c r="W323" s="16"/>
    </row>
    <row r="324" spans="10:23" ht="12.75" x14ac:dyDescent="0.2">
      <c r="J324" s="71"/>
      <c r="K324" s="72"/>
      <c r="M324" s="21"/>
      <c r="O324" s="16"/>
      <c r="R324" s="23"/>
      <c r="S324" s="24"/>
      <c r="W324" s="16"/>
    </row>
    <row r="325" spans="10:23" ht="12.75" x14ac:dyDescent="0.2">
      <c r="J325" s="71"/>
      <c r="K325" s="72"/>
      <c r="M325" s="21"/>
      <c r="O325" s="16"/>
      <c r="R325" s="23"/>
      <c r="S325" s="24"/>
      <c r="W325" s="16"/>
    </row>
    <row r="326" spans="10:23" ht="12.75" x14ac:dyDescent="0.2">
      <c r="J326" s="71"/>
      <c r="K326" s="72"/>
      <c r="M326" s="21"/>
      <c r="O326" s="16"/>
      <c r="R326" s="23"/>
      <c r="S326" s="24"/>
      <c r="W326" s="16"/>
    </row>
    <row r="327" spans="10:23" ht="12.75" x14ac:dyDescent="0.2">
      <c r="J327" s="71"/>
      <c r="K327" s="72"/>
      <c r="M327" s="21"/>
      <c r="O327" s="16"/>
      <c r="R327" s="23"/>
      <c r="S327" s="24"/>
      <c r="W327" s="16"/>
    </row>
    <row r="328" spans="10:23" ht="12.75" x14ac:dyDescent="0.2">
      <c r="J328" s="71"/>
      <c r="K328" s="72"/>
      <c r="M328" s="21"/>
      <c r="O328" s="16"/>
      <c r="R328" s="23"/>
      <c r="S328" s="24"/>
      <c r="W328" s="16"/>
    </row>
    <row r="329" spans="10:23" ht="12.75" x14ac:dyDescent="0.2">
      <c r="J329" s="71"/>
      <c r="K329" s="72"/>
      <c r="M329" s="21"/>
      <c r="O329" s="16"/>
      <c r="R329" s="23"/>
      <c r="S329" s="24"/>
      <c r="W329" s="16"/>
    </row>
    <row r="330" spans="10:23" ht="12.75" x14ac:dyDescent="0.2">
      <c r="J330" s="71"/>
      <c r="K330" s="72"/>
      <c r="M330" s="21"/>
      <c r="O330" s="16"/>
      <c r="R330" s="23"/>
      <c r="S330" s="24"/>
      <c r="W330" s="16"/>
    </row>
    <row r="331" spans="10:23" ht="12.75" x14ac:dyDescent="0.2">
      <c r="J331" s="71"/>
      <c r="K331" s="72"/>
      <c r="M331" s="21"/>
      <c r="O331" s="16"/>
      <c r="R331" s="23"/>
      <c r="S331" s="24"/>
      <c r="W331" s="16"/>
    </row>
    <row r="332" spans="10:23" ht="12.75" x14ac:dyDescent="0.2">
      <c r="J332" s="71"/>
      <c r="K332" s="72"/>
      <c r="M332" s="21"/>
      <c r="O332" s="16"/>
      <c r="R332" s="23"/>
      <c r="S332" s="24"/>
      <c r="W332" s="16"/>
    </row>
    <row r="333" spans="10:23" ht="12.75" x14ac:dyDescent="0.2">
      <c r="J333" s="71"/>
      <c r="K333" s="72"/>
      <c r="M333" s="21"/>
      <c r="O333" s="16"/>
      <c r="R333" s="23"/>
      <c r="S333" s="24"/>
      <c r="W333" s="16"/>
    </row>
    <row r="334" spans="10:23" ht="12.75" x14ac:dyDescent="0.2">
      <c r="J334" s="71"/>
      <c r="K334" s="72"/>
      <c r="M334" s="21"/>
      <c r="O334" s="16"/>
      <c r="R334" s="23"/>
      <c r="S334" s="24"/>
      <c r="W334" s="16"/>
    </row>
    <row r="335" spans="10:23" ht="12.75" x14ac:dyDescent="0.2">
      <c r="J335" s="71"/>
      <c r="K335" s="72"/>
      <c r="M335" s="21"/>
      <c r="O335" s="16"/>
      <c r="R335" s="23"/>
      <c r="S335" s="24"/>
      <c r="W335" s="16"/>
    </row>
    <row r="336" spans="10:23" ht="12.75" x14ac:dyDescent="0.2">
      <c r="J336" s="71"/>
      <c r="K336" s="72"/>
      <c r="M336" s="21"/>
      <c r="O336" s="16"/>
      <c r="R336" s="23"/>
      <c r="S336" s="24"/>
      <c r="W336" s="16"/>
    </row>
    <row r="337" spans="10:23" ht="12.75" x14ac:dyDescent="0.2">
      <c r="J337" s="71"/>
      <c r="K337" s="72"/>
      <c r="M337" s="21"/>
      <c r="O337" s="16"/>
      <c r="R337" s="23"/>
      <c r="S337" s="24"/>
      <c r="W337" s="16"/>
    </row>
    <row r="338" spans="10:23" ht="12.75" x14ac:dyDescent="0.2">
      <c r="J338" s="71"/>
      <c r="K338" s="72"/>
      <c r="M338" s="21"/>
      <c r="O338" s="16"/>
      <c r="R338" s="23"/>
      <c r="S338" s="24"/>
      <c r="W338" s="16"/>
    </row>
    <row r="339" spans="10:23" ht="12.75" x14ac:dyDescent="0.2">
      <c r="J339" s="71"/>
      <c r="K339" s="72"/>
      <c r="M339" s="21"/>
      <c r="O339" s="16"/>
      <c r="R339" s="23"/>
      <c r="S339" s="24"/>
      <c r="W339" s="16"/>
    </row>
    <row r="340" spans="10:23" ht="12.75" x14ac:dyDescent="0.2">
      <c r="J340" s="71"/>
      <c r="K340" s="72"/>
      <c r="M340" s="21"/>
      <c r="O340" s="16"/>
      <c r="R340" s="23"/>
      <c r="S340" s="24"/>
      <c r="W340" s="16"/>
    </row>
    <row r="341" spans="10:23" ht="12.75" x14ac:dyDescent="0.2">
      <c r="J341" s="71"/>
      <c r="K341" s="72"/>
      <c r="M341" s="21"/>
      <c r="O341" s="16"/>
      <c r="R341" s="23"/>
      <c r="S341" s="24"/>
      <c r="W341" s="16"/>
    </row>
    <row r="342" spans="10:23" ht="12.75" x14ac:dyDescent="0.2">
      <c r="J342" s="71"/>
      <c r="K342" s="72"/>
      <c r="M342" s="21"/>
      <c r="O342" s="16"/>
      <c r="R342" s="23"/>
      <c r="S342" s="24"/>
      <c r="W342" s="16"/>
    </row>
    <row r="343" spans="10:23" ht="12.75" x14ac:dyDescent="0.2">
      <c r="J343" s="71"/>
      <c r="K343" s="72"/>
      <c r="M343" s="21"/>
      <c r="O343" s="16"/>
      <c r="R343" s="23"/>
      <c r="S343" s="24"/>
      <c r="W343" s="16"/>
    </row>
    <row r="344" spans="10:23" ht="12.75" x14ac:dyDescent="0.2">
      <c r="J344" s="71"/>
      <c r="K344" s="72"/>
      <c r="M344" s="21"/>
      <c r="O344" s="16"/>
      <c r="R344" s="23"/>
      <c r="S344" s="24"/>
      <c r="W344" s="16"/>
    </row>
    <row r="345" spans="10:23" ht="12.75" x14ac:dyDescent="0.2">
      <c r="J345" s="71"/>
      <c r="K345" s="72"/>
      <c r="M345" s="21"/>
      <c r="O345" s="16"/>
      <c r="R345" s="23"/>
      <c r="S345" s="24"/>
      <c r="W345" s="16"/>
    </row>
    <row r="346" spans="10:23" ht="12.75" x14ac:dyDescent="0.2">
      <c r="J346" s="71"/>
      <c r="K346" s="72"/>
      <c r="M346" s="21"/>
      <c r="O346" s="16"/>
      <c r="R346" s="23"/>
      <c r="S346" s="24"/>
      <c r="W346" s="16"/>
    </row>
    <row r="347" spans="10:23" ht="12.75" x14ac:dyDescent="0.2">
      <c r="J347" s="71"/>
      <c r="K347" s="72"/>
      <c r="M347" s="21"/>
      <c r="O347" s="16"/>
      <c r="R347" s="23"/>
      <c r="S347" s="24"/>
      <c r="W347" s="16"/>
    </row>
    <row r="348" spans="10:23" ht="12.75" x14ac:dyDescent="0.2">
      <c r="J348" s="71"/>
      <c r="K348" s="72"/>
      <c r="M348" s="21"/>
      <c r="O348" s="16"/>
      <c r="R348" s="23"/>
      <c r="S348" s="24"/>
      <c r="W348" s="16"/>
    </row>
    <row r="349" spans="10:23" ht="12.75" x14ac:dyDescent="0.2">
      <c r="J349" s="71"/>
      <c r="K349" s="72"/>
      <c r="M349" s="21"/>
      <c r="O349" s="16"/>
      <c r="R349" s="23"/>
      <c r="S349" s="24"/>
      <c r="W349" s="16"/>
    </row>
    <row r="350" spans="10:23" ht="12.75" x14ac:dyDescent="0.2">
      <c r="J350" s="71"/>
      <c r="K350" s="72"/>
      <c r="M350" s="21"/>
      <c r="O350" s="16"/>
      <c r="R350" s="23"/>
      <c r="S350" s="24"/>
      <c r="W350" s="16"/>
    </row>
    <row r="351" spans="10:23" ht="12.75" x14ac:dyDescent="0.2">
      <c r="J351" s="71"/>
      <c r="K351" s="72"/>
      <c r="M351" s="21"/>
      <c r="O351" s="16"/>
      <c r="R351" s="23"/>
      <c r="S351" s="24"/>
      <c r="W351" s="16"/>
    </row>
    <row r="352" spans="10:23" ht="12.75" x14ac:dyDescent="0.2">
      <c r="J352" s="71"/>
      <c r="K352" s="72"/>
      <c r="M352" s="21"/>
      <c r="O352" s="16"/>
      <c r="R352" s="23"/>
      <c r="S352" s="24"/>
      <c r="W352" s="16"/>
    </row>
    <row r="353" spans="10:23" ht="12.75" x14ac:dyDescent="0.2">
      <c r="J353" s="71"/>
      <c r="K353" s="72"/>
      <c r="M353" s="21"/>
      <c r="O353" s="16"/>
      <c r="R353" s="23"/>
      <c r="S353" s="24"/>
      <c r="W353" s="16"/>
    </row>
    <row r="354" spans="10:23" ht="12.75" x14ac:dyDescent="0.2">
      <c r="J354" s="71"/>
      <c r="K354" s="72"/>
      <c r="M354" s="21"/>
      <c r="O354" s="16"/>
      <c r="R354" s="23"/>
      <c r="S354" s="24"/>
      <c r="W354" s="16"/>
    </row>
    <row r="355" spans="10:23" ht="12.75" x14ac:dyDescent="0.2">
      <c r="J355" s="71"/>
      <c r="K355" s="72"/>
      <c r="M355" s="21"/>
      <c r="O355" s="16"/>
      <c r="R355" s="23"/>
      <c r="S355" s="24"/>
      <c r="W355" s="16"/>
    </row>
    <row r="356" spans="10:23" ht="12.75" x14ac:dyDescent="0.2">
      <c r="J356" s="71"/>
      <c r="K356" s="72"/>
      <c r="M356" s="21"/>
      <c r="O356" s="16"/>
      <c r="R356" s="23"/>
      <c r="S356" s="24"/>
      <c r="W356" s="16"/>
    </row>
    <row r="357" spans="10:23" ht="12.75" x14ac:dyDescent="0.2">
      <c r="J357" s="71"/>
      <c r="K357" s="72"/>
      <c r="M357" s="21"/>
      <c r="O357" s="16"/>
      <c r="R357" s="23"/>
      <c r="S357" s="24"/>
      <c r="W357" s="16"/>
    </row>
    <row r="358" spans="10:23" ht="12.75" x14ac:dyDescent="0.2">
      <c r="J358" s="71"/>
      <c r="K358" s="72"/>
      <c r="M358" s="21"/>
      <c r="O358" s="16"/>
      <c r="R358" s="23"/>
      <c r="S358" s="24"/>
      <c r="W358" s="16"/>
    </row>
    <row r="359" spans="10:23" ht="12.75" x14ac:dyDescent="0.2">
      <c r="J359" s="71"/>
      <c r="K359" s="72"/>
      <c r="M359" s="21"/>
      <c r="O359" s="16"/>
      <c r="R359" s="23"/>
      <c r="S359" s="24"/>
      <c r="W359" s="16"/>
    </row>
    <row r="360" spans="10:23" ht="12.75" x14ac:dyDescent="0.2">
      <c r="J360" s="71"/>
      <c r="K360" s="72"/>
      <c r="M360" s="21"/>
      <c r="O360" s="16"/>
      <c r="R360" s="23"/>
      <c r="S360" s="24"/>
      <c r="W360" s="16"/>
    </row>
    <row r="361" spans="10:23" ht="12.75" x14ac:dyDescent="0.2">
      <c r="J361" s="71"/>
      <c r="K361" s="72"/>
      <c r="M361" s="21"/>
      <c r="O361" s="16"/>
      <c r="R361" s="23"/>
      <c r="S361" s="24"/>
      <c r="W361" s="16"/>
    </row>
    <row r="362" spans="10:23" ht="12.75" x14ac:dyDescent="0.2">
      <c r="J362" s="71"/>
      <c r="K362" s="72"/>
      <c r="M362" s="21"/>
      <c r="O362" s="16"/>
      <c r="R362" s="23"/>
      <c r="S362" s="24"/>
      <c r="W362" s="16"/>
    </row>
    <row r="363" spans="10:23" ht="12.75" x14ac:dyDescent="0.2">
      <c r="J363" s="71"/>
      <c r="K363" s="72"/>
      <c r="M363" s="21"/>
      <c r="O363" s="16"/>
      <c r="R363" s="23"/>
      <c r="S363" s="24"/>
      <c r="W363" s="16"/>
    </row>
    <row r="364" spans="10:23" ht="12.75" x14ac:dyDescent="0.2">
      <c r="J364" s="71"/>
      <c r="K364" s="72"/>
      <c r="M364" s="21"/>
      <c r="O364" s="16"/>
      <c r="R364" s="23"/>
      <c r="S364" s="24"/>
      <c r="W364" s="16"/>
    </row>
    <row r="365" spans="10:23" ht="12.75" x14ac:dyDescent="0.2">
      <c r="J365" s="71"/>
      <c r="K365" s="72"/>
      <c r="M365" s="21"/>
      <c r="O365" s="16"/>
      <c r="R365" s="23"/>
      <c r="S365" s="24"/>
      <c r="W365" s="16"/>
    </row>
    <row r="366" spans="10:23" ht="12.75" x14ac:dyDescent="0.2">
      <c r="J366" s="71"/>
      <c r="K366" s="72"/>
      <c r="M366" s="21"/>
      <c r="O366" s="16"/>
      <c r="R366" s="23"/>
      <c r="S366" s="24"/>
      <c r="W366" s="16"/>
    </row>
    <row r="367" spans="10:23" ht="12.75" x14ac:dyDescent="0.2">
      <c r="J367" s="71"/>
      <c r="K367" s="72"/>
      <c r="M367" s="21"/>
      <c r="O367" s="16"/>
      <c r="R367" s="23"/>
      <c r="S367" s="24"/>
      <c r="W367" s="16"/>
    </row>
    <row r="368" spans="10:23" ht="12.75" x14ac:dyDescent="0.2">
      <c r="J368" s="71"/>
      <c r="K368" s="72"/>
      <c r="M368" s="21"/>
      <c r="O368" s="16"/>
      <c r="R368" s="23"/>
      <c r="S368" s="24"/>
      <c r="W368" s="16"/>
    </row>
    <row r="369" spans="10:23" ht="12.75" x14ac:dyDescent="0.2">
      <c r="J369" s="71"/>
      <c r="K369" s="72"/>
      <c r="M369" s="21"/>
      <c r="O369" s="16"/>
      <c r="R369" s="23"/>
      <c r="S369" s="24"/>
      <c r="W369" s="16"/>
    </row>
    <row r="370" spans="10:23" ht="12.75" x14ac:dyDescent="0.2">
      <c r="J370" s="71"/>
      <c r="K370" s="72"/>
      <c r="M370" s="21"/>
      <c r="O370" s="16"/>
      <c r="R370" s="23"/>
      <c r="S370" s="24"/>
      <c r="W370" s="16"/>
    </row>
    <row r="371" spans="10:23" ht="12.75" x14ac:dyDescent="0.2">
      <c r="J371" s="71"/>
      <c r="K371" s="72"/>
      <c r="M371" s="21"/>
      <c r="O371" s="16"/>
      <c r="R371" s="23"/>
      <c r="S371" s="24"/>
      <c r="W371" s="16"/>
    </row>
    <row r="372" spans="10:23" ht="12.75" x14ac:dyDescent="0.2">
      <c r="J372" s="71"/>
      <c r="K372" s="72"/>
      <c r="M372" s="21"/>
      <c r="O372" s="16"/>
      <c r="R372" s="23"/>
      <c r="S372" s="24"/>
      <c r="W372" s="16"/>
    </row>
    <row r="373" spans="10:23" ht="12.75" x14ac:dyDescent="0.2">
      <c r="J373" s="71"/>
      <c r="K373" s="72"/>
      <c r="M373" s="21"/>
      <c r="O373" s="16"/>
      <c r="R373" s="23"/>
      <c r="S373" s="24"/>
      <c r="W373" s="16"/>
    </row>
    <row r="374" spans="10:23" ht="12.75" x14ac:dyDescent="0.2">
      <c r="J374" s="71"/>
      <c r="K374" s="72"/>
      <c r="M374" s="21"/>
      <c r="O374" s="16"/>
      <c r="R374" s="23"/>
      <c r="S374" s="24"/>
      <c r="W374" s="16"/>
    </row>
    <row r="375" spans="10:23" ht="12.75" x14ac:dyDescent="0.2">
      <c r="J375" s="71"/>
      <c r="K375" s="72"/>
      <c r="M375" s="21"/>
      <c r="O375" s="16"/>
      <c r="R375" s="23"/>
      <c r="S375" s="24"/>
      <c r="W375" s="16"/>
    </row>
    <row r="376" spans="10:23" ht="12.75" x14ac:dyDescent="0.2">
      <c r="J376" s="71"/>
      <c r="K376" s="72"/>
      <c r="M376" s="21"/>
      <c r="O376" s="16"/>
      <c r="R376" s="23"/>
      <c r="S376" s="24"/>
      <c r="W376" s="16"/>
    </row>
    <row r="377" spans="10:23" ht="12.75" x14ac:dyDescent="0.2">
      <c r="J377" s="71"/>
      <c r="K377" s="72"/>
      <c r="M377" s="21"/>
      <c r="O377" s="16"/>
      <c r="R377" s="23"/>
      <c r="S377" s="24"/>
      <c r="W377" s="16"/>
    </row>
    <row r="378" spans="10:23" ht="12.75" x14ac:dyDescent="0.2">
      <c r="J378" s="71"/>
      <c r="K378" s="72"/>
      <c r="M378" s="21"/>
      <c r="O378" s="16"/>
      <c r="R378" s="23"/>
      <c r="S378" s="24"/>
      <c r="W378" s="16"/>
    </row>
    <row r="379" spans="10:23" ht="12.75" x14ac:dyDescent="0.2">
      <c r="J379" s="71"/>
      <c r="K379" s="72"/>
      <c r="M379" s="21"/>
      <c r="O379" s="16"/>
      <c r="R379" s="23"/>
      <c r="S379" s="24"/>
      <c r="W379" s="16"/>
    </row>
    <row r="380" spans="10:23" ht="12.75" x14ac:dyDescent="0.2">
      <c r="J380" s="71"/>
      <c r="K380" s="72"/>
      <c r="M380" s="21"/>
      <c r="O380" s="16"/>
      <c r="R380" s="23"/>
      <c r="S380" s="24"/>
      <c r="W380" s="16"/>
    </row>
    <row r="381" spans="10:23" ht="12.75" x14ac:dyDescent="0.2">
      <c r="J381" s="71"/>
      <c r="K381" s="72"/>
      <c r="M381" s="21"/>
      <c r="O381" s="16"/>
      <c r="R381" s="23"/>
      <c r="S381" s="24"/>
      <c r="W381" s="16"/>
    </row>
    <row r="382" spans="10:23" ht="12.75" x14ac:dyDescent="0.2">
      <c r="J382" s="71"/>
      <c r="K382" s="72"/>
      <c r="M382" s="21"/>
      <c r="O382" s="16"/>
      <c r="R382" s="23"/>
      <c r="S382" s="24"/>
      <c r="W382" s="16"/>
    </row>
    <row r="383" spans="10:23" ht="12.75" x14ac:dyDescent="0.2">
      <c r="J383" s="71"/>
      <c r="K383" s="72"/>
      <c r="M383" s="21"/>
      <c r="O383" s="16"/>
      <c r="R383" s="23"/>
      <c r="S383" s="24"/>
      <c r="W383" s="16"/>
    </row>
    <row r="384" spans="10:23" ht="12.75" x14ac:dyDescent="0.2">
      <c r="J384" s="71"/>
      <c r="K384" s="72"/>
      <c r="M384" s="21"/>
      <c r="O384" s="16"/>
      <c r="R384" s="23"/>
      <c r="S384" s="24"/>
      <c r="W384" s="16"/>
    </row>
    <row r="385" spans="10:23" ht="12.75" x14ac:dyDescent="0.2">
      <c r="J385" s="71"/>
      <c r="K385" s="72"/>
      <c r="M385" s="21"/>
      <c r="O385" s="16"/>
      <c r="R385" s="23"/>
      <c r="S385" s="24"/>
      <c r="W385" s="16"/>
    </row>
    <row r="386" spans="10:23" ht="12.75" x14ac:dyDescent="0.2">
      <c r="J386" s="71"/>
      <c r="K386" s="72"/>
      <c r="M386" s="21"/>
      <c r="O386" s="16"/>
      <c r="R386" s="23"/>
      <c r="S386" s="24"/>
      <c r="W386" s="16"/>
    </row>
    <row r="387" spans="10:23" ht="12.75" x14ac:dyDescent="0.2">
      <c r="J387" s="71"/>
      <c r="K387" s="72"/>
      <c r="M387" s="21"/>
      <c r="O387" s="16"/>
      <c r="R387" s="23"/>
      <c r="S387" s="24"/>
      <c r="W387" s="16"/>
    </row>
    <row r="388" spans="10:23" ht="12.75" x14ac:dyDescent="0.2">
      <c r="J388" s="71"/>
      <c r="K388" s="72"/>
      <c r="M388" s="21"/>
      <c r="O388" s="16"/>
      <c r="R388" s="23"/>
      <c r="S388" s="24"/>
      <c r="W388" s="16"/>
    </row>
    <row r="389" spans="10:23" ht="12.75" x14ac:dyDescent="0.2">
      <c r="J389" s="71"/>
      <c r="K389" s="72"/>
      <c r="M389" s="21"/>
      <c r="O389" s="16"/>
      <c r="R389" s="23"/>
      <c r="S389" s="24"/>
      <c r="W389" s="16"/>
    </row>
    <row r="390" spans="10:23" ht="12.75" x14ac:dyDescent="0.2">
      <c r="J390" s="71"/>
      <c r="K390" s="72"/>
      <c r="M390" s="21"/>
      <c r="O390" s="16"/>
      <c r="R390" s="23"/>
      <c r="S390" s="24"/>
      <c r="W390" s="16"/>
    </row>
    <row r="391" spans="10:23" ht="12.75" x14ac:dyDescent="0.2">
      <c r="J391" s="71"/>
      <c r="K391" s="72"/>
      <c r="M391" s="21"/>
      <c r="O391" s="16"/>
      <c r="R391" s="23"/>
      <c r="S391" s="24"/>
      <c r="W391" s="16"/>
    </row>
    <row r="392" spans="10:23" ht="12.75" x14ac:dyDescent="0.2">
      <c r="J392" s="71"/>
      <c r="K392" s="72"/>
      <c r="M392" s="21"/>
      <c r="O392" s="16"/>
      <c r="R392" s="23"/>
      <c r="S392" s="24"/>
      <c r="W392" s="16"/>
    </row>
    <row r="393" spans="10:23" ht="12.75" x14ac:dyDescent="0.2">
      <c r="J393" s="71"/>
      <c r="K393" s="72"/>
      <c r="M393" s="21"/>
      <c r="O393" s="16"/>
      <c r="R393" s="23"/>
      <c r="S393" s="24"/>
      <c r="W393" s="16"/>
    </row>
    <row r="394" spans="10:23" ht="12.75" x14ac:dyDescent="0.2">
      <c r="J394" s="71"/>
      <c r="K394" s="72"/>
      <c r="M394" s="21"/>
      <c r="O394" s="16"/>
      <c r="R394" s="23"/>
      <c r="S394" s="24"/>
      <c r="W394" s="16"/>
    </row>
    <row r="395" spans="10:23" ht="12.75" x14ac:dyDescent="0.2">
      <c r="J395" s="71"/>
      <c r="K395" s="72"/>
      <c r="M395" s="21"/>
      <c r="O395" s="16"/>
      <c r="R395" s="23"/>
      <c r="S395" s="24"/>
      <c r="W395" s="16"/>
    </row>
    <row r="396" spans="10:23" ht="12.75" x14ac:dyDescent="0.2">
      <c r="J396" s="71"/>
      <c r="K396" s="72"/>
      <c r="M396" s="21"/>
      <c r="O396" s="16"/>
      <c r="R396" s="23"/>
      <c r="S396" s="24"/>
      <c r="W396" s="16"/>
    </row>
    <row r="397" spans="10:23" ht="12.75" x14ac:dyDescent="0.2">
      <c r="J397" s="71"/>
      <c r="K397" s="72"/>
      <c r="M397" s="21"/>
      <c r="O397" s="16"/>
      <c r="R397" s="23"/>
      <c r="S397" s="24"/>
      <c r="W397" s="16"/>
    </row>
    <row r="398" spans="10:23" ht="12.75" x14ac:dyDescent="0.2">
      <c r="J398" s="71"/>
      <c r="K398" s="72"/>
      <c r="M398" s="21"/>
      <c r="O398" s="16"/>
      <c r="R398" s="23"/>
      <c r="S398" s="24"/>
      <c r="W398" s="16"/>
    </row>
    <row r="399" spans="10:23" ht="12.75" x14ac:dyDescent="0.2">
      <c r="J399" s="71"/>
      <c r="K399" s="72"/>
      <c r="M399" s="21"/>
      <c r="O399" s="16"/>
      <c r="R399" s="23"/>
      <c r="S399" s="24"/>
      <c r="W399" s="16"/>
    </row>
    <row r="400" spans="10:23" ht="12.75" x14ac:dyDescent="0.2">
      <c r="J400" s="71"/>
      <c r="K400" s="72"/>
      <c r="M400" s="21"/>
      <c r="O400" s="16"/>
      <c r="R400" s="23"/>
      <c r="S400" s="24"/>
      <c r="W400" s="16"/>
    </row>
    <row r="401" spans="10:23" ht="12.75" x14ac:dyDescent="0.2">
      <c r="J401" s="71"/>
      <c r="K401" s="72"/>
      <c r="M401" s="21"/>
      <c r="O401" s="16"/>
      <c r="R401" s="23"/>
      <c r="S401" s="24"/>
      <c r="W401" s="16"/>
    </row>
    <row r="402" spans="10:23" ht="12.75" x14ac:dyDescent="0.2">
      <c r="J402" s="71"/>
      <c r="K402" s="72"/>
      <c r="M402" s="21"/>
      <c r="O402" s="16"/>
      <c r="R402" s="23"/>
      <c r="S402" s="24"/>
      <c r="W402" s="16"/>
    </row>
    <row r="403" spans="10:23" ht="12.75" x14ac:dyDescent="0.2">
      <c r="J403" s="71"/>
      <c r="K403" s="72"/>
      <c r="M403" s="21"/>
      <c r="O403" s="16"/>
      <c r="R403" s="23"/>
      <c r="S403" s="24"/>
      <c r="W403" s="16"/>
    </row>
    <row r="404" spans="10:23" ht="12.75" x14ac:dyDescent="0.2">
      <c r="J404" s="71"/>
      <c r="K404" s="72"/>
      <c r="M404" s="21"/>
      <c r="O404" s="16"/>
      <c r="R404" s="23"/>
      <c r="S404" s="24"/>
      <c r="W404" s="16"/>
    </row>
    <row r="405" spans="10:23" ht="12.75" x14ac:dyDescent="0.2">
      <c r="J405" s="71"/>
      <c r="K405" s="72"/>
      <c r="M405" s="21"/>
      <c r="O405" s="16"/>
      <c r="R405" s="23"/>
      <c r="S405" s="24"/>
      <c r="W405" s="16"/>
    </row>
    <row r="406" spans="10:23" ht="12.75" x14ac:dyDescent="0.2">
      <c r="J406" s="71"/>
      <c r="K406" s="72"/>
      <c r="M406" s="21"/>
      <c r="O406" s="16"/>
      <c r="R406" s="23"/>
      <c r="S406" s="24"/>
      <c r="W406" s="16"/>
    </row>
    <row r="407" spans="10:23" ht="12.75" x14ac:dyDescent="0.2">
      <c r="J407" s="71"/>
      <c r="K407" s="72"/>
      <c r="M407" s="21"/>
      <c r="O407" s="16"/>
      <c r="R407" s="23"/>
      <c r="S407" s="24"/>
      <c r="W407" s="16"/>
    </row>
    <row r="408" spans="10:23" ht="12.75" x14ac:dyDescent="0.2">
      <c r="J408" s="71"/>
      <c r="K408" s="72"/>
      <c r="M408" s="21"/>
      <c r="O408" s="16"/>
      <c r="R408" s="23"/>
      <c r="S408" s="24"/>
      <c r="W408" s="16"/>
    </row>
    <row r="409" spans="10:23" ht="12.75" x14ac:dyDescent="0.2">
      <c r="J409" s="71"/>
      <c r="K409" s="72"/>
      <c r="M409" s="21"/>
      <c r="O409" s="16"/>
      <c r="R409" s="23"/>
      <c r="S409" s="24"/>
      <c r="W409" s="16"/>
    </row>
    <row r="410" spans="10:23" ht="12.75" x14ac:dyDescent="0.2">
      <c r="J410" s="71"/>
      <c r="K410" s="72"/>
      <c r="M410" s="21"/>
      <c r="O410" s="16"/>
      <c r="R410" s="23"/>
      <c r="S410" s="24"/>
      <c r="W410" s="16"/>
    </row>
    <row r="411" spans="10:23" ht="12.75" x14ac:dyDescent="0.2">
      <c r="J411" s="71"/>
      <c r="K411" s="72"/>
      <c r="M411" s="21"/>
      <c r="O411" s="16"/>
      <c r="R411" s="23"/>
      <c r="S411" s="24"/>
      <c r="W411" s="16"/>
    </row>
    <row r="412" spans="10:23" ht="12.75" x14ac:dyDescent="0.2">
      <c r="J412" s="71"/>
      <c r="K412" s="72"/>
      <c r="M412" s="21"/>
      <c r="O412" s="16"/>
      <c r="R412" s="23"/>
      <c r="S412" s="24"/>
      <c r="W412" s="16"/>
    </row>
    <row r="413" spans="10:23" ht="12.75" x14ac:dyDescent="0.2">
      <c r="J413" s="71"/>
      <c r="K413" s="72"/>
      <c r="M413" s="21"/>
      <c r="O413" s="16"/>
      <c r="R413" s="23"/>
      <c r="S413" s="24"/>
      <c r="W413" s="16"/>
    </row>
    <row r="414" spans="10:23" ht="12.75" x14ac:dyDescent="0.2">
      <c r="J414" s="71"/>
      <c r="K414" s="72"/>
      <c r="M414" s="21"/>
      <c r="O414" s="16"/>
      <c r="R414" s="23"/>
      <c r="S414" s="24"/>
      <c r="W414" s="16"/>
    </row>
    <row r="415" spans="10:23" ht="12.75" x14ac:dyDescent="0.2">
      <c r="J415" s="71"/>
      <c r="K415" s="72"/>
      <c r="M415" s="21"/>
      <c r="O415" s="16"/>
      <c r="R415" s="23"/>
      <c r="S415" s="24"/>
      <c r="W415" s="16"/>
    </row>
    <row r="416" spans="10:23" ht="12.75" x14ac:dyDescent="0.2">
      <c r="J416" s="71"/>
      <c r="K416" s="72"/>
      <c r="M416" s="21"/>
      <c r="O416" s="16"/>
      <c r="R416" s="23"/>
      <c r="S416" s="24"/>
      <c r="W416" s="16"/>
    </row>
    <row r="417" spans="10:23" ht="12.75" x14ac:dyDescent="0.2">
      <c r="J417" s="71"/>
      <c r="K417" s="72"/>
      <c r="M417" s="21"/>
      <c r="O417" s="16"/>
      <c r="R417" s="23"/>
      <c r="S417" s="24"/>
      <c r="W417" s="16"/>
    </row>
    <row r="418" spans="10:23" ht="12.75" x14ac:dyDescent="0.2">
      <c r="J418" s="71"/>
      <c r="K418" s="72"/>
      <c r="M418" s="21"/>
      <c r="O418" s="16"/>
      <c r="R418" s="23"/>
      <c r="S418" s="24"/>
      <c r="W418" s="16"/>
    </row>
    <row r="419" spans="10:23" ht="12.75" x14ac:dyDescent="0.2">
      <c r="J419" s="71"/>
      <c r="K419" s="72"/>
      <c r="M419" s="21"/>
      <c r="O419" s="16"/>
      <c r="R419" s="23"/>
      <c r="S419" s="24"/>
      <c r="W419" s="16"/>
    </row>
    <row r="420" spans="10:23" ht="12.75" x14ac:dyDescent="0.2">
      <c r="J420" s="71"/>
      <c r="K420" s="72"/>
      <c r="M420" s="21"/>
      <c r="O420" s="16"/>
      <c r="R420" s="23"/>
      <c r="S420" s="24"/>
      <c r="W420" s="16"/>
    </row>
    <row r="421" spans="10:23" ht="12.75" x14ac:dyDescent="0.2">
      <c r="J421" s="71"/>
      <c r="K421" s="72"/>
      <c r="M421" s="21"/>
      <c r="O421" s="16"/>
      <c r="R421" s="23"/>
      <c r="S421" s="24"/>
      <c r="W421" s="16"/>
    </row>
    <row r="422" spans="10:23" ht="12.75" x14ac:dyDescent="0.2">
      <c r="J422" s="71"/>
      <c r="K422" s="72"/>
      <c r="M422" s="21"/>
      <c r="O422" s="16"/>
      <c r="R422" s="23"/>
      <c r="S422" s="24"/>
      <c r="W422" s="16"/>
    </row>
    <row r="423" spans="10:23" ht="12.75" x14ac:dyDescent="0.2">
      <c r="J423" s="71"/>
      <c r="K423" s="72"/>
      <c r="M423" s="21"/>
      <c r="O423" s="16"/>
      <c r="R423" s="23"/>
      <c r="S423" s="24"/>
      <c r="W423" s="16"/>
    </row>
    <row r="424" spans="10:23" ht="12.75" x14ac:dyDescent="0.2">
      <c r="J424" s="71"/>
      <c r="K424" s="72"/>
      <c r="M424" s="21"/>
      <c r="O424" s="16"/>
      <c r="R424" s="23"/>
      <c r="S424" s="24"/>
      <c r="W424" s="16"/>
    </row>
    <row r="425" spans="10:23" ht="12.75" x14ac:dyDescent="0.2">
      <c r="J425" s="71"/>
      <c r="K425" s="72"/>
      <c r="M425" s="21"/>
      <c r="O425" s="16"/>
      <c r="R425" s="23"/>
      <c r="S425" s="24"/>
      <c r="W425" s="16"/>
    </row>
    <row r="426" spans="10:23" ht="12.75" x14ac:dyDescent="0.2">
      <c r="J426" s="71"/>
      <c r="K426" s="72"/>
      <c r="M426" s="21"/>
      <c r="O426" s="16"/>
      <c r="R426" s="23"/>
      <c r="S426" s="24"/>
      <c r="W426" s="16"/>
    </row>
    <row r="427" spans="10:23" ht="12.75" x14ac:dyDescent="0.2">
      <c r="J427" s="71"/>
      <c r="K427" s="72"/>
      <c r="M427" s="21"/>
      <c r="O427" s="16"/>
      <c r="R427" s="23"/>
      <c r="S427" s="24"/>
      <c r="W427" s="16"/>
    </row>
    <row r="428" spans="10:23" ht="12.75" x14ac:dyDescent="0.2">
      <c r="J428" s="71"/>
      <c r="K428" s="72"/>
      <c r="M428" s="21"/>
      <c r="O428" s="16"/>
      <c r="R428" s="23"/>
      <c r="S428" s="24"/>
      <c r="W428" s="16"/>
    </row>
    <row r="429" spans="10:23" ht="12.75" x14ac:dyDescent="0.2">
      <c r="J429" s="71"/>
      <c r="K429" s="72"/>
      <c r="M429" s="21"/>
      <c r="O429" s="16"/>
      <c r="R429" s="23"/>
      <c r="S429" s="24"/>
      <c r="W429" s="16"/>
    </row>
    <row r="430" spans="10:23" ht="12.75" x14ac:dyDescent="0.2">
      <c r="J430" s="71"/>
      <c r="K430" s="72"/>
      <c r="M430" s="21"/>
      <c r="O430" s="16"/>
      <c r="R430" s="23"/>
      <c r="S430" s="24"/>
      <c r="W430" s="16"/>
    </row>
    <row r="431" spans="10:23" ht="12.75" x14ac:dyDescent="0.2">
      <c r="J431" s="71"/>
      <c r="K431" s="72"/>
      <c r="M431" s="21"/>
      <c r="O431" s="16"/>
      <c r="R431" s="23"/>
      <c r="S431" s="24"/>
      <c r="W431" s="16"/>
    </row>
    <row r="432" spans="10:23" ht="12.75" x14ac:dyDescent="0.2">
      <c r="J432" s="71"/>
      <c r="K432" s="72"/>
      <c r="M432" s="21"/>
      <c r="O432" s="16"/>
      <c r="R432" s="23"/>
      <c r="S432" s="24"/>
      <c r="W432" s="16"/>
    </row>
    <row r="433" spans="10:23" ht="12.75" x14ac:dyDescent="0.2">
      <c r="J433" s="71"/>
      <c r="K433" s="72"/>
      <c r="M433" s="21"/>
      <c r="O433" s="16"/>
      <c r="R433" s="23"/>
      <c r="S433" s="24"/>
      <c r="W433" s="16"/>
    </row>
    <row r="434" spans="10:23" ht="12.75" x14ac:dyDescent="0.2">
      <c r="J434" s="71"/>
      <c r="K434" s="72"/>
      <c r="M434" s="21"/>
      <c r="O434" s="16"/>
      <c r="R434" s="23"/>
      <c r="S434" s="24"/>
      <c r="W434" s="16"/>
    </row>
    <row r="435" spans="10:23" ht="12.75" x14ac:dyDescent="0.2">
      <c r="J435" s="71"/>
      <c r="K435" s="72"/>
      <c r="M435" s="21"/>
      <c r="O435" s="16"/>
      <c r="R435" s="23"/>
      <c r="S435" s="24"/>
      <c r="W435" s="16"/>
    </row>
    <row r="436" spans="10:23" ht="12.75" x14ac:dyDescent="0.2">
      <c r="J436" s="71"/>
      <c r="K436" s="72"/>
      <c r="M436" s="21"/>
      <c r="O436" s="16"/>
      <c r="R436" s="23"/>
      <c r="S436" s="24"/>
      <c r="W436" s="16"/>
    </row>
    <row r="437" spans="10:23" ht="12.75" x14ac:dyDescent="0.2">
      <c r="J437" s="71"/>
      <c r="K437" s="72"/>
      <c r="M437" s="21"/>
      <c r="O437" s="16"/>
      <c r="R437" s="23"/>
      <c r="S437" s="24"/>
      <c r="W437" s="16"/>
    </row>
    <row r="438" spans="10:23" ht="12.75" x14ac:dyDescent="0.2">
      <c r="J438" s="71"/>
      <c r="K438" s="72"/>
      <c r="M438" s="21"/>
      <c r="O438" s="16"/>
      <c r="R438" s="23"/>
      <c r="S438" s="24"/>
      <c r="W438" s="16"/>
    </row>
    <row r="439" spans="10:23" ht="12.75" x14ac:dyDescent="0.2">
      <c r="J439" s="71"/>
      <c r="K439" s="72"/>
      <c r="M439" s="21"/>
      <c r="O439" s="16"/>
      <c r="R439" s="23"/>
      <c r="S439" s="24"/>
      <c r="W439" s="16"/>
    </row>
    <row r="440" spans="10:23" ht="12.75" x14ac:dyDescent="0.2">
      <c r="J440" s="71"/>
      <c r="K440" s="72"/>
      <c r="M440" s="21"/>
      <c r="O440" s="16"/>
      <c r="R440" s="23"/>
      <c r="S440" s="24"/>
      <c r="W440" s="16"/>
    </row>
    <row r="441" spans="10:23" ht="12.75" x14ac:dyDescent="0.2">
      <c r="J441" s="71"/>
      <c r="K441" s="72"/>
      <c r="M441" s="21"/>
      <c r="O441" s="16"/>
      <c r="R441" s="23"/>
      <c r="S441" s="24"/>
      <c r="W441" s="16"/>
    </row>
    <row r="442" spans="10:23" ht="12.75" x14ac:dyDescent="0.2">
      <c r="J442" s="71"/>
      <c r="K442" s="72"/>
      <c r="M442" s="21"/>
      <c r="O442" s="16"/>
      <c r="R442" s="23"/>
      <c r="S442" s="24"/>
      <c r="W442" s="16"/>
    </row>
    <row r="443" spans="10:23" ht="12.75" x14ac:dyDescent="0.2">
      <c r="J443" s="71"/>
      <c r="K443" s="72"/>
      <c r="M443" s="21"/>
      <c r="O443" s="16"/>
      <c r="R443" s="23"/>
      <c r="S443" s="24"/>
      <c r="W443" s="16"/>
    </row>
    <row r="444" spans="10:23" ht="12.75" x14ac:dyDescent="0.2">
      <c r="J444" s="71"/>
      <c r="K444" s="72"/>
      <c r="M444" s="21"/>
      <c r="O444" s="16"/>
      <c r="R444" s="23"/>
      <c r="S444" s="24"/>
      <c r="W444" s="16"/>
    </row>
    <row r="445" spans="10:23" ht="12.75" x14ac:dyDescent="0.2">
      <c r="J445" s="71"/>
      <c r="K445" s="72"/>
      <c r="M445" s="21"/>
      <c r="O445" s="16"/>
      <c r="R445" s="23"/>
      <c r="S445" s="24"/>
      <c r="W445" s="16"/>
    </row>
    <row r="446" spans="10:23" ht="12.75" x14ac:dyDescent="0.2">
      <c r="J446" s="71"/>
      <c r="K446" s="72"/>
      <c r="M446" s="21"/>
      <c r="O446" s="16"/>
      <c r="R446" s="23"/>
      <c r="S446" s="24"/>
      <c r="W446" s="16"/>
    </row>
    <row r="447" spans="10:23" ht="12.75" x14ac:dyDescent="0.2">
      <c r="J447" s="71"/>
      <c r="K447" s="72"/>
      <c r="M447" s="21"/>
      <c r="O447" s="16"/>
      <c r="R447" s="23"/>
      <c r="S447" s="24"/>
      <c r="W447" s="16"/>
    </row>
    <row r="448" spans="10:23" ht="12.75" x14ac:dyDescent="0.2">
      <c r="J448" s="71"/>
      <c r="K448" s="72"/>
      <c r="M448" s="21"/>
      <c r="O448" s="16"/>
      <c r="R448" s="23"/>
      <c r="S448" s="24"/>
      <c r="W448" s="16"/>
    </row>
    <row r="449" spans="10:23" ht="12.75" x14ac:dyDescent="0.2">
      <c r="J449" s="71"/>
      <c r="K449" s="72"/>
      <c r="M449" s="21"/>
      <c r="O449" s="16"/>
      <c r="R449" s="23"/>
      <c r="S449" s="24"/>
      <c r="W449" s="16"/>
    </row>
    <row r="450" spans="10:23" ht="12.75" x14ac:dyDescent="0.2">
      <c r="J450" s="71"/>
      <c r="K450" s="72"/>
      <c r="M450" s="21"/>
      <c r="O450" s="16"/>
      <c r="R450" s="23"/>
      <c r="S450" s="24"/>
      <c r="W450" s="16"/>
    </row>
    <row r="451" spans="10:23" ht="12.75" x14ac:dyDescent="0.2">
      <c r="J451" s="71"/>
      <c r="K451" s="72"/>
      <c r="M451" s="21"/>
      <c r="O451" s="16"/>
      <c r="R451" s="23"/>
      <c r="S451" s="24"/>
      <c r="W451" s="16"/>
    </row>
    <row r="452" spans="10:23" ht="12.75" x14ac:dyDescent="0.2">
      <c r="J452" s="71"/>
      <c r="K452" s="72"/>
      <c r="M452" s="21"/>
      <c r="O452" s="16"/>
      <c r="R452" s="23"/>
      <c r="S452" s="24"/>
      <c r="W452" s="16"/>
    </row>
    <row r="453" spans="10:23" ht="12.75" x14ac:dyDescent="0.2">
      <c r="J453" s="71"/>
      <c r="K453" s="72"/>
      <c r="M453" s="21"/>
      <c r="O453" s="16"/>
      <c r="R453" s="23"/>
      <c r="S453" s="24"/>
      <c r="W453" s="16"/>
    </row>
    <row r="454" spans="10:23" ht="12.75" x14ac:dyDescent="0.2">
      <c r="J454" s="71"/>
      <c r="K454" s="72"/>
      <c r="M454" s="21"/>
      <c r="O454" s="16"/>
      <c r="R454" s="23"/>
      <c r="S454" s="24"/>
      <c r="W454" s="16"/>
    </row>
    <row r="455" spans="10:23" ht="12.75" x14ac:dyDescent="0.2">
      <c r="J455" s="71"/>
      <c r="K455" s="72"/>
      <c r="M455" s="21"/>
      <c r="O455" s="16"/>
      <c r="R455" s="23"/>
      <c r="S455" s="24"/>
      <c r="W455" s="16"/>
    </row>
    <row r="456" spans="10:23" ht="12.75" x14ac:dyDescent="0.2">
      <c r="J456" s="71"/>
      <c r="K456" s="72"/>
      <c r="M456" s="21"/>
      <c r="O456" s="16"/>
      <c r="R456" s="23"/>
      <c r="S456" s="24"/>
      <c r="W456" s="16"/>
    </row>
    <row r="457" spans="10:23" ht="12.75" x14ac:dyDescent="0.2">
      <c r="J457" s="71"/>
      <c r="K457" s="72"/>
      <c r="M457" s="21"/>
      <c r="O457" s="16"/>
      <c r="R457" s="23"/>
      <c r="S457" s="24"/>
      <c r="W457" s="16"/>
    </row>
    <row r="458" spans="10:23" ht="12.75" x14ac:dyDescent="0.2">
      <c r="J458" s="71"/>
      <c r="K458" s="72"/>
      <c r="M458" s="21"/>
      <c r="O458" s="16"/>
      <c r="R458" s="23"/>
      <c r="S458" s="24"/>
      <c r="W458" s="16"/>
    </row>
    <row r="459" spans="10:23" ht="12.75" x14ac:dyDescent="0.2">
      <c r="J459" s="71"/>
      <c r="K459" s="72"/>
      <c r="M459" s="21"/>
      <c r="O459" s="16"/>
      <c r="R459" s="23"/>
      <c r="S459" s="24"/>
      <c r="W459" s="16"/>
    </row>
    <row r="460" spans="10:23" ht="12.75" x14ac:dyDescent="0.2">
      <c r="J460" s="71"/>
      <c r="K460" s="72"/>
      <c r="M460" s="21"/>
      <c r="O460" s="16"/>
      <c r="R460" s="23"/>
      <c r="S460" s="24"/>
      <c r="W460" s="16"/>
    </row>
    <row r="461" spans="10:23" ht="12.75" x14ac:dyDescent="0.2">
      <c r="J461" s="71"/>
      <c r="K461" s="72"/>
      <c r="M461" s="21"/>
      <c r="O461" s="16"/>
      <c r="R461" s="23"/>
      <c r="S461" s="24"/>
      <c r="W461" s="16"/>
    </row>
    <row r="462" spans="10:23" ht="12.75" x14ac:dyDescent="0.2">
      <c r="J462" s="71"/>
      <c r="K462" s="72"/>
      <c r="M462" s="21"/>
      <c r="O462" s="16"/>
      <c r="R462" s="23"/>
      <c r="S462" s="24"/>
      <c r="W462" s="16"/>
    </row>
    <row r="463" spans="10:23" ht="12.75" x14ac:dyDescent="0.2">
      <c r="J463" s="71"/>
      <c r="K463" s="72"/>
      <c r="M463" s="21"/>
      <c r="O463" s="16"/>
      <c r="R463" s="23"/>
      <c r="S463" s="24"/>
      <c r="W463" s="16"/>
    </row>
    <row r="464" spans="10:23" ht="12.75" x14ac:dyDescent="0.2">
      <c r="J464" s="71"/>
      <c r="K464" s="72"/>
      <c r="M464" s="21"/>
      <c r="O464" s="16"/>
      <c r="R464" s="23"/>
      <c r="S464" s="24"/>
      <c r="W464" s="16"/>
    </row>
    <row r="465" spans="10:23" ht="12.75" x14ac:dyDescent="0.2">
      <c r="J465" s="71"/>
      <c r="K465" s="72"/>
      <c r="M465" s="21"/>
      <c r="O465" s="16"/>
      <c r="R465" s="23"/>
      <c r="S465" s="24"/>
      <c r="W465" s="16"/>
    </row>
    <row r="466" spans="10:23" ht="12.75" x14ac:dyDescent="0.2">
      <c r="J466" s="71"/>
      <c r="K466" s="72"/>
      <c r="M466" s="21"/>
      <c r="O466" s="16"/>
      <c r="R466" s="23"/>
      <c r="S466" s="24"/>
      <c r="W466" s="16"/>
    </row>
    <row r="467" spans="10:23" ht="12.75" x14ac:dyDescent="0.2">
      <c r="J467" s="71"/>
      <c r="K467" s="72"/>
      <c r="M467" s="21"/>
      <c r="O467" s="16"/>
      <c r="R467" s="23"/>
      <c r="S467" s="24"/>
      <c r="W467" s="16"/>
    </row>
    <row r="468" spans="10:23" ht="12.75" x14ac:dyDescent="0.2">
      <c r="J468" s="71"/>
      <c r="K468" s="72"/>
      <c r="M468" s="21"/>
      <c r="O468" s="16"/>
      <c r="R468" s="23"/>
      <c r="S468" s="24"/>
      <c r="W468" s="16"/>
    </row>
    <row r="469" spans="10:23" ht="12.75" x14ac:dyDescent="0.2">
      <c r="J469" s="71"/>
      <c r="K469" s="72"/>
      <c r="M469" s="21"/>
      <c r="O469" s="16"/>
      <c r="R469" s="23"/>
      <c r="S469" s="24"/>
      <c r="W469" s="16"/>
    </row>
    <row r="470" spans="10:23" ht="12.75" x14ac:dyDescent="0.2">
      <c r="J470" s="71"/>
      <c r="K470" s="72"/>
      <c r="M470" s="21"/>
      <c r="O470" s="16"/>
      <c r="R470" s="23"/>
      <c r="S470" s="24"/>
      <c r="W470" s="16"/>
    </row>
    <row r="471" spans="10:23" ht="12.75" x14ac:dyDescent="0.2">
      <c r="J471" s="71"/>
      <c r="K471" s="72"/>
      <c r="M471" s="21"/>
      <c r="O471" s="16"/>
      <c r="R471" s="23"/>
      <c r="S471" s="24"/>
      <c r="W471" s="16"/>
    </row>
    <row r="472" spans="10:23" ht="12.75" x14ac:dyDescent="0.2">
      <c r="J472" s="71"/>
      <c r="K472" s="72"/>
      <c r="M472" s="21"/>
      <c r="O472" s="16"/>
      <c r="R472" s="23"/>
      <c r="S472" s="24"/>
      <c r="W472" s="16"/>
    </row>
    <row r="473" spans="10:23" ht="12.75" x14ac:dyDescent="0.2">
      <c r="J473" s="71"/>
      <c r="K473" s="72"/>
      <c r="M473" s="21"/>
      <c r="O473" s="16"/>
      <c r="R473" s="23"/>
      <c r="S473" s="24"/>
      <c r="W473" s="16"/>
    </row>
    <row r="474" spans="10:23" ht="12.75" x14ac:dyDescent="0.2">
      <c r="J474" s="71"/>
      <c r="K474" s="72"/>
      <c r="M474" s="21"/>
      <c r="O474" s="16"/>
      <c r="R474" s="23"/>
      <c r="S474" s="24"/>
      <c r="W474" s="16"/>
    </row>
    <row r="475" spans="10:23" ht="12.75" x14ac:dyDescent="0.2">
      <c r="J475" s="71"/>
      <c r="K475" s="72"/>
      <c r="M475" s="21"/>
      <c r="O475" s="16"/>
      <c r="R475" s="23"/>
      <c r="S475" s="24"/>
      <c r="W475" s="16"/>
    </row>
    <row r="476" spans="10:23" ht="12.75" x14ac:dyDescent="0.2">
      <c r="J476" s="71"/>
      <c r="K476" s="72"/>
      <c r="M476" s="21"/>
      <c r="O476" s="16"/>
      <c r="R476" s="23"/>
      <c r="S476" s="24"/>
      <c r="W476" s="16"/>
    </row>
    <row r="477" spans="10:23" ht="12.75" x14ac:dyDescent="0.2">
      <c r="J477" s="71"/>
      <c r="K477" s="72"/>
      <c r="M477" s="21"/>
      <c r="O477" s="16"/>
      <c r="R477" s="23"/>
      <c r="S477" s="24"/>
      <c r="W477" s="16"/>
    </row>
    <row r="478" spans="10:23" ht="12.75" x14ac:dyDescent="0.2">
      <c r="J478" s="71"/>
      <c r="K478" s="72"/>
      <c r="M478" s="21"/>
      <c r="O478" s="16"/>
      <c r="R478" s="23"/>
      <c r="S478" s="24"/>
      <c r="W478" s="16"/>
    </row>
    <row r="479" spans="10:23" ht="12.75" x14ac:dyDescent="0.2">
      <c r="J479" s="71"/>
      <c r="K479" s="72"/>
      <c r="M479" s="21"/>
      <c r="O479" s="16"/>
      <c r="R479" s="23"/>
      <c r="S479" s="24"/>
      <c r="W479" s="16"/>
    </row>
    <row r="480" spans="10:23" ht="12.75" x14ac:dyDescent="0.2">
      <c r="J480" s="71"/>
      <c r="K480" s="72"/>
      <c r="M480" s="21"/>
      <c r="O480" s="16"/>
      <c r="R480" s="23"/>
      <c r="S480" s="24"/>
      <c r="W480" s="16"/>
    </row>
    <row r="481" spans="10:23" ht="12.75" x14ac:dyDescent="0.2">
      <c r="J481" s="71"/>
      <c r="K481" s="72"/>
      <c r="M481" s="21"/>
      <c r="O481" s="16"/>
      <c r="R481" s="23"/>
      <c r="S481" s="24"/>
      <c r="W481" s="16"/>
    </row>
    <row r="482" spans="10:23" ht="12.75" x14ac:dyDescent="0.2">
      <c r="J482" s="71"/>
      <c r="K482" s="72"/>
      <c r="M482" s="21"/>
      <c r="O482" s="16"/>
      <c r="R482" s="23"/>
      <c r="S482" s="24"/>
      <c r="W482" s="16"/>
    </row>
    <row r="483" spans="10:23" ht="12.75" x14ac:dyDescent="0.2">
      <c r="J483" s="71"/>
      <c r="K483" s="72"/>
      <c r="M483" s="21"/>
      <c r="O483" s="16"/>
      <c r="R483" s="23"/>
      <c r="S483" s="24"/>
      <c r="W483" s="16"/>
    </row>
    <row r="484" spans="10:23" ht="12.75" x14ac:dyDescent="0.2">
      <c r="J484" s="71"/>
      <c r="K484" s="72"/>
      <c r="M484" s="21"/>
      <c r="O484" s="16"/>
      <c r="R484" s="23"/>
      <c r="S484" s="24"/>
      <c r="W484" s="16"/>
    </row>
    <row r="485" spans="10:23" ht="12.75" x14ac:dyDescent="0.2">
      <c r="J485" s="71"/>
      <c r="K485" s="72"/>
      <c r="M485" s="21"/>
      <c r="O485" s="16"/>
      <c r="R485" s="23"/>
      <c r="S485" s="24"/>
      <c r="W485" s="16"/>
    </row>
    <row r="486" spans="10:23" ht="12.75" x14ac:dyDescent="0.2">
      <c r="J486" s="71"/>
      <c r="K486" s="72"/>
      <c r="M486" s="21"/>
      <c r="O486" s="16"/>
      <c r="R486" s="23"/>
      <c r="S486" s="24"/>
      <c r="W486" s="16"/>
    </row>
    <row r="487" spans="10:23" ht="12.75" x14ac:dyDescent="0.2">
      <c r="J487" s="71"/>
      <c r="K487" s="72"/>
      <c r="M487" s="21"/>
      <c r="O487" s="16"/>
      <c r="R487" s="23"/>
      <c r="S487" s="24"/>
      <c r="W487" s="16"/>
    </row>
    <row r="488" spans="10:23" ht="12.75" x14ac:dyDescent="0.2">
      <c r="J488" s="71"/>
      <c r="K488" s="72"/>
      <c r="M488" s="21"/>
      <c r="O488" s="16"/>
      <c r="R488" s="23"/>
      <c r="S488" s="24"/>
      <c r="W488" s="16"/>
    </row>
    <row r="489" spans="10:23" ht="12.75" x14ac:dyDescent="0.2">
      <c r="J489" s="71"/>
      <c r="K489" s="72"/>
      <c r="M489" s="21"/>
      <c r="O489" s="16"/>
      <c r="R489" s="23"/>
      <c r="S489" s="24"/>
      <c r="W489" s="16"/>
    </row>
    <row r="490" spans="10:23" ht="12.75" x14ac:dyDescent="0.2">
      <c r="J490" s="71"/>
      <c r="K490" s="72"/>
      <c r="M490" s="21"/>
      <c r="O490" s="16"/>
      <c r="R490" s="23"/>
      <c r="S490" s="24"/>
      <c r="W490" s="16"/>
    </row>
    <row r="491" spans="10:23" ht="12.75" x14ac:dyDescent="0.2">
      <c r="J491" s="71"/>
      <c r="K491" s="72"/>
      <c r="M491" s="21"/>
      <c r="O491" s="16"/>
      <c r="R491" s="23"/>
      <c r="S491" s="24"/>
      <c r="W491" s="16"/>
    </row>
    <row r="492" spans="10:23" ht="12.75" x14ac:dyDescent="0.2">
      <c r="J492" s="71"/>
      <c r="K492" s="72"/>
      <c r="M492" s="21"/>
      <c r="O492" s="16"/>
      <c r="R492" s="23"/>
      <c r="S492" s="24"/>
      <c r="W492" s="16"/>
    </row>
    <row r="493" spans="10:23" ht="12.75" x14ac:dyDescent="0.2">
      <c r="J493" s="71"/>
      <c r="K493" s="72"/>
      <c r="M493" s="21"/>
      <c r="O493" s="16"/>
      <c r="R493" s="23"/>
      <c r="S493" s="24"/>
      <c r="W493" s="16"/>
    </row>
    <row r="494" spans="10:23" ht="12.75" x14ac:dyDescent="0.2">
      <c r="J494" s="71"/>
      <c r="K494" s="72"/>
      <c r="M494" s="21"/>
      <c r="O494" s="16"/>
      <c r="R494" s="23"/>
      <c r="S494" s="24"/>
      <c r="W494" s="16"/>
    </row>
    <row r="495" spans="10:23" ht="12.75" x14ac:dyDescent="0.2">
      <c r="J495" s="71"/>
      <c r="K495" s="72"/>
      <c r="M495" s="21"/>
      <c r="O495" s="16"/>
      <c r="R495" s="23"/>
      <c r="S495" s="24"/>
      <c r="W495" s="16"/>
    </row>
    <row r="496" spans="10:23" ht="12.75" x14ac:dyDescent="0.2">
      <c r="J496" s="71"/>
      <c r="K496" s="72"/>
      <c r="M496" s="21"/>
      <c r="O496" s="16"/>
      <c r="R496" s="23"/>
      <c r="S496" s="24"/>
      <c r="W496" s="16"/>
    </row>
    <row r="497" spans="10:23" ht="12.75" x14ac:dyDescent="0.2">
      <c r="J497" s="71"/>
      <c r="K497" s="72"/>
      <c r="M497" s="21"/>
      <c r="O497" s="16"/>
      <c r="R497" s="23"/>
      <c r="S497" s="24"/>
      <c r="W497" s="16"/>
    </row>
    <row r="498" spans="10:23" ht="12.75" x14ac:dyDescent="0.2">
      <c r="J498" s="71"/>
      <c r="K498" s="72"/>
      <c r="M498" s="21"/>
      <c r="O498" s="16"/>
      <c r="R498" s="23"/>
      <c r="S498" s="24"/>
      <c r="W498" s="16"/>
    </row>
    <row r="499" spans="10:23" ht="12.75" x14ac:dyDescent="0.2">
      <c r="J499" s="71"/>
      <c r="K499" s="72"/>
      <c r="M499" s="21"/>
      <c r="O499" s="16"/>
      <c r="R499" s="23"/>
      <c r="S499" s="24"/>
      <c r="W499" s="16"/>
    </row>
    <row r="500" spans="10:23" ht="12.75" x14ac:dyDescent="0.2">
      <c r="J500" s="71"/>
      <c r="K500" s="72"/>
      <c r="M500" s="21"/>
      <c r="O500" s="16"/>
      <c r="R500" s="23"/>
      <c r="S500" s="24"/>
      <c r="W500" s="16"/>
    </row>
    <row r="501" spans="10:23" ht="12.75" x14ac:dyDescent="0.2">
      <c r="J501" s="71"/>
      <c r="K501" s="72"/>
      <c r="M501" s="21"/>
      <c r="O501" s="16"/>
      <c r="R501" s="23"/>
      <c r="S501" s="24"/>
      <c r="W501" s="16"/>
    </row>
    <row r="502" spans="10:23" ht="12.75" x14ac:dyDescent="0.2">
      <c r="J502" s="71"/>
      <c r="K502" s="72"/>
      <c r="M502" s="21"/>
      <c r="O502" s="16"/>
      <c r="R502" s="23"/>
      <c r="S502" s="24"/>
      <c r="W502" s="16"/>
    </row>
    <row r="503" spans="10:23" ht="12.75" x14ac:dyDescent="0.2">
      <c r="J503" s="71"/>
      <c r="K503" s="72"/>
      <c r="M503" s="21"/>
      <c r="O503" s="16"/>
      <c r="R503" s="23"/>
      <c r="S503" s="24"/>
      <c r="W503" s="16"/>
    </row>
    <row r="504" spans="10:23" ht="12.75" x14ac:dyDescent="0.2">
      <c r="J504" s="71"/>
      <c r="K504" s="72"/>
      <c r="M504" s="21"/>
      <c r="O504" s="16"/>
      <c r="R504" s="23"/>
      <c r="S504" s="24"/>
      <c r="W504" s="16"/>
    </row>
    <row r="505" spans="10:23" ht="12.75" x14ac:dyDescent="0.2">
      <c r="J505" s="71"/>
      <c r="K505" s="72"/>
      <c r="M505" s="21"/>
      <c r="O505" s="16"/>
      <c r="R505" s="23"/>
      <c r="S505" s="24"/>
      <c r="W505" s="16"/>
    </row>
    <row r="506" spans="10:23" ht="12.75" x14ac:dyDescent="0.2">
      <c r="J506" s="71"/>
      <c r="K506" s="72"/>
      <c r="M506" s="21"/>
      <c r="O506" s="16"/>
      <c r="R506" s="23"/>
      <c r="S506" s="24"/>
      <c r="W506" s="16"/>
    </row>
    <row r="507" spans="10:23" ht="12.75" x14ac:dyDescent="0.2">
      <c r="J507" s="71"/>
      <c r="K507" s="72"/>
      <c r="M507" s="21"/>
      <c r="O507" s="16"/>
      <c r="R507" s="23"/>
      <c r="S507" s="24"/>
      <c r="W507" s="16"/>
    </row>
    <row r="508" spans="10:23" ht="12.75" x14ac:dyDescent="0.2">
      <c r="J508" s="71"/>
      <c r="K508" s="72"/>
      <c r="M508" s="21"/>
      <c r="O508" s="16"/>
      <c r="R508" s="23"/>
      <c r="S508" s="24"/>
      <c r="W508" s="16"/>
    </row>
    <row r="509" spans="10:23" ht="12.75" x14ac:dyDescent="0.2">
      <c r="J509" s="71"/>
      <c r="K509" s="72"/>
      <c r="M509" s="21"/>
      <c r="O509" s="16"/>
      <c r="R509" s="23"/>
      <c r="S509" s="24"/>
      <c r="W509" s="16"/>
    </row>
    <row r="510" spans="10:23" ht="12.75" x14ac:dyDescent="0.2">
      <c r="J510" s="71"/>
      <c r="K510" s="72"/>
      <c r="M510" s="21"/>
      <c r="O510" s="16"/>
      <c r="R510" s="23"/>
      <c r="S510" s="24"/>
      <c r="W510" s="16"/>
    </row>
    <row r="511" spans="10:23" ht="12.75" x14ac:dyDescent="0.2">
      <c r="J511" s="71"/>
      <c r="K511" s="72"/>
      <c r="M511" s="21"/>
      <c r="O511" s="16"/>
      <c r="R511" s="23"/>
      <c r="S511" s="24"/>
      <c r="W511" s="16"/>
    </row>
    <row r="512" spans="10:23" ht="12.75" x14ac:dyDescent="0.2">
      <c r="J512" s="71"/>
      <c r="K512" s="72"/>
      <c r="M512" s="21"/>
      <c r="O512" s="16"/>
      <c r="R512" s="23"/>
      <c r="S512" s="24"/>
      <c r="W512" s="16"/>
    </row>
    <row r="513" spans="10:23" ht="12.75" x14ac:dyDescent="0.2">
      <c r="J513" s="71"/>
      <c r="K513" s="72"/>
      <c r="M513" s="21"/>
      <c r="O513" s="16"/>
      <c r="R513" s="23"/>
      <c r="S513" s="24"/>
      <c r="W513" s="16"/>
    </row>
    <row r="514" spans="10:23" ht="12.75" x14ac:dyDescent="0.2">
      <c r="J514" s="71"/>
      <c r="K514" s="72"/>
      <c r="M514" s="21"/>
      <c r="O514" s="16"/>
      <c r="R514" s="23"/>
      <c r="S514" s="24"/>
      <c r="W514" s="16"/>
    </row>
    <row r="515" spans="10:23" ht="12.75" x14ac:dyDescent="0.2">
      <c r="J515" s="71"/>
      <c r="K515" s="72"/>
      <c r="M515" s="21"/>
      <c r="O515" s="16"/>
      <c r="R515" s="23"/>
      <c r="S515" s="24"/>
      <c r="W515" s="16"/>
    </row>
    <row r="516" spans="10:23" ht="12.75" x14ac:dyDescent="0.2">
      <c r="J516" s="71"/>
      <c r="K516" s="72"/>
      <c r="M516" s="21"/>
      <c r="O516" s="16"/>
      <c r="R516" s="23"/>
      <c r="S516" s="24"/>
      <c r="W516" s="16"/>
    </row>
    <row r="517" spans="10:23" ht="12.75" x14ac:dyDescent="0.2">
      <c r="J517" s="71"/>
      <c r="K517" s="72"/>
      <c r="M517" s="21"/>
      <c r="O517" s="16"/>
      <c r="R517" s="23"/>
      <c r="S517" s="24"/>
      <c r="W517" s="16"/>
    </row>
    <row r="518" spans="10:23" ht="12.75" x14ac:dyDescent="0.2">
      <c r="J518" s="71"/>
      <c r="K518" s="72"/>
      <c r="M518" s="21"/>
      <c r="O518" s="16"/>
      <c r="R518" s="23"/>
      <c r="S518" s="24"/>
      <c r="W518" s="16"/>
    </row>
    <row r="519" spans="10:23" ht="12.75" x14ac:dyDescent="0.2">
      <c r="J519" s="71"/>
      <c r="K519" s="72"/>
      <c r="M519" s="21"/>
      <c r="O519" s="16"/>
      <c r="R519" s="23"/>
      <c r="S519" s="24"/>
      <c r="W519" s="16"/>
    </row>
    <row r="520" spans="10:23" ht="12.75" x14ac:dyDescent="0.2">
      <c r="J520" s="71"/>
      <c r="K520" s="72"/>
      <c r="M520" s="21"/>
      <c r="O520" s="16"/>
      <c r="R520" s="23"/>
      <c r="S520" s="24"/>
      <c r="W520" s="16"/>
    </row>
    <row r="521" spans="10:23" ht="12.75" x14ac:dyDescent="0.2">
      <c r="J521" s="71"/>
      <c r="K521" s="72"/>
      <c r="M521" s="21"/>
      <c r="O521" s="16"/>
      <c r="R521" s="23"/>
      <c r="S521" s="24"/>
      <c r="W521" s="16"/>
    </row>
    <row r="522" spans="10:23" ht="12.75" x14ac:dyDescent="0.2">
      <c r="J522" s="71"/>
      <c r="K522" s="72"/>
      <c r="M522" s="21"/>
      <c r="O522" s="16"/>
      <c r="R522" s="23"/>
      <c r="S522" s="24"/>
      <c r="W522" s="16"/>
    </row>
    <row r="523" spans="10:23" ht="12.75" x14ac:dyDescent="0.2">
      <c r="J523" s="71"/>
      <c r="K523" s="72"/>
      <c r="M523" s="21"/>
      <c r="O523" s="16"/>
      <c r="R523" s="23"/>
      <c r="S523" s="24"/>
      <c r="W523" s="16"/>
    </row>
    <row r="524" spans="10:23" ht="12.75" x14ac:dyDescent="0.2">
      <c r="J524" s="71"/>
      <c r="K524" s="72"/>
      <c r="M524" s="21"/>
      <c r="O524" s="16"/>
      <c r="R524" s="23"/>
      <c r="S524" s="24"/>
      <c r="W524" s="16"/>
    </row>
    <row r="525" spans="10:23" ht="12.75" x14ac:dyDescent="0.2">
      <c r="J525" s="71"/>
      <c r="K525" s="72"/>
      <c r="M525" s="21"/>
      <c r="O525" s="16"/>
      <c r="R525" s="23"/>
      <c r="S525" s="24"/>
      <c r="W525" s="16"/>
    </row>
    <row r="526" spans="10:23" ht="12.75" x14ac:dyDescent="0.2">
      <c r="J526" s="71"/>
      <c r="K526" s="72"/>
      <c r="M526" s="21"/>
      <c r="O526" s="16"/>
      <c r="R526" s="23"/>
      <c r="S526" s="24"/>
      <c r="W526" s="16"/>
    </row>
    <row r="527" spans="10:23" ht="12.75" x14ac:dyDescent="0.2">
      <c r="J527" s="71"/>
      <c r="K527" s="72"/>
      <c r="M527" s="21"/>
      <c r="O527" s="16"/>
      <c r="R527" s="23"/>
      <c r="S527" s="24"/>
      <c r="W527" s="16"/>
    </row>
    <row r="528" spans="10:23" ht="12.75" x14ac:dyDescent="0.2">
      <c r="J528" s="71"/>
      <c r="K528" s="72"/>
      <c r="M528" s="21"/>
      <c r="O528" s="16"/>
      <c r="R528" s="23"/>
      <c r="S528" s="24"/>
      <c r="W528" s="16"/>
    </row>
    <row r="529" spans="10:23" ht="12.75" x14ac:dyDescent="0.2">
      <c r="J529" s="71"/>
      <c r="K529" s="72"/>
      <c r="M529" s="21"/>
      <c r="O529" s="16"/>
      <c r="R529" s="23"/>
      <c r="S529" s="24"/>
      <c r="W529" s="16"/>
    </row>
    <row r="530" spans="10:23" ht="12.75" x14ac:dyDescent="0.2">
      <c r="J530" s="71"/>
      <c r="K530" s="72"/>
      <c r="M530" s="21"/>
      <c r="O530" s="16"/>
      <c r="R530" s="23"/>
      <c r="S530" s="24"/>
      <c r="W530" s="16"/>
    </row>
    <row r="531" spans="10:23" ht="12.75" x14ac:dyDescent="0.2">
      <c r="J531" s="71"/>
      <c r="K531" s="72"/>
      <c r="M531" s="21"/>
      <c r="O531" s="16"/>
      <c r="R531" s="23"/>
      <c r="S531" s="24"/>
      <c r="W531" s="16"/>
    </row>
    <row r="532" spans="10:23" ht="12.75" x14ac:dyDescent="0.2">
      <c r="J532" s="71"/>
      <c r="K532" s="72"/>
      <c r="M532" s="21"/>
      <c r="O532" s="16"/>
      <c r="R532" s="23"/>
      <c r="S532" s="24"/>
      <c r="W532" s="16"/>
    </row>
    <row r="533" spans="10:23" ht="12.75" x14ac:dyDescent="0.2">
      <c r="J533" s="71"/>
      <c r="K533" s="72"/>
      <c r="M533" s="21"/>
      <c r="O533" s="16"/>
      <c r="R533" s="23"/>
      <c r="S533" s="24"/>
      <c r="W533" s="16"/>
    </row>
    <row r="534" spans="10:23" ht="12.75" x14ac:dyDescent="0.2">
      <c r="J534" s="71"/>
      <c r="K534" s="72"/>
      <c r="M534" s="21"/>
      <c r="O534" s="16"/>
      <c r="R534" s="23"/>
      <c r="S534" s="24"/>
      <c r="W534" s="16"/>
    </row>
    <row r="535" spans="10:23" ht="12.75" x14ac:dyDescent="0.2">
      <c r="J535" s="71"/>
      <c r="K535" s="72"/>
      <c r="M535" s="21"/>
      <c r="O535" s="16"/>
      <c r="R535" s="23"/>
      <c r="S535" s="24"/>
      <c r="W535" s="16"/>
    </row>
    <row r="536" spans="10:23" ht="12.75" x14ac:dyDescent="0.2">
      <c r="J536" s="71"/>
      <c r="K536" s="72"/>
      <c r="M536" s="21"/>
      <c r="O536" s="16"/>
      <c r="R536" s="23"/>
      <c r="S536" s="24"/>
      <c r="W536" s="16"/>
    </row>
    <row r="537" spans="10:23" ht="12.75" x14ac:dyDescent="0.2">
      <c r="J537" s="71"/>
      <c r="K537" s="72"/>
      <c r="M537" s="21"/>
      <c r="O537" s="16"/>
      <c r="R537" s="23"/>
      <c r="S537" s="24"/>
      <c r="W537" s="16"/>
    </row>
    <row r="538" spans="10:23" ht="12.75" x14ac:dyDescent="0.2">
      <c r="J538" s="71"/>
      <c r="K538" s="72"/>
      <c r="M538" s="21"/>
      <c r="O538" s="16"/>
      <c r="R538" s="23"/>
      <c r="S538" s="24"/>
      <c r="W538" s="16"/>
    </row>
    <row r="539" spans="10:23" ht="12.75" x14ac:dyDescent="0.2">
      <c r="J539" s="71"/>
      <c r="K539" s="72"/>
      <c r="M539" s="21"/>
      <c r="O539" s="16"/>
      <c r="R539" s="23"/>
      <c r="S539" s="24"/>
      <c r="W539" s="16"/>
    </row>
    <row r="540" spans="10:23" ht="12.75" x14ac:dyDescent="0.2">
      <c r="J540" s="71"/>
      <c r="K540" s="72"/>
      <c r="M540" s="21"/>
      <c r="O540" s="16"/>
      <c r="R540" s="23"/>
      <c r="S540" s="24"/>
      <c r="W540" s="16"/>
    </row>
    <row r="541" spans="10:23" ht="12.75" x14ac:dyDescent="0.2">
      <c r="J541" s="71"/>
      <c r="K541" s="72"/>
      <c r="M541" s="21"/>
      <c r="O541" s="16"/>
      <c r="R541" s="23"/>
      <c r="S541" s="24"/>
      <c r="W541" s="16"/>
    </row>
    <row r="542" spans="10:23" ht="12.75" x14ac:dyDescent="0.2">
      <c r="J542" s="71"/>
      <c r="K542" s="72"/>
      <c r="M542" s="21"/>
      <c r="O542" s="16"/>
      <c r="R542" s="23"/>
      <c r="S542" s="24"/>
      <c r="W542" s="16"/>
    </row>
    <row r="543" spans="10:23" ht="12.75" x14ac:dyDescent="0.2">
      <c r="J543" s="71"/>
      <c r="K543" s="72"/>
      <c r="M543" s="21"/>
      <c r="O543" s="16"/>
      <c r="R543" s="23"/>
      <c r="S543" s="24"/>
      <c r="W543" s="16"/>
    </row>
    <row r="544" spans="10:23" ht="12.75" x14ac:dyDescent="0.2">
      <c r="J544" s="71"/>
      <c r="K544" s="72"/>
      <c r="M544" s="21"/>
      <c r="O544" s="16"/>
      <c r="R544" s="23"/>
      <c r="S544" s="24"/>
      <c r="W544" s="16"/>
    </row>
    <row r="545" spans="10:23" ht="12.75" x14ac:dyDescent="0.2">
      <c r="J545" s="71"/>
      <c r="K545" s="72"/>
      <c r="M545" s="21"/>
      <c r="O545" s="16"/>
      <c r="R545" s="23"/>
      <c r="S545" s="24"/>
      <c r="W545" s="16"/>
    </row>
    <row r="546" spans="10:23" ht="12.75" x14ac:dyDescent="0.2">
      <c r="J546" s="71"/>
      <c r="K546" s="72"/>
      <c r="M546" s="21"/>
      <c r="O546" s="16"/>
      <c r="R546" s="23"/>
      <c r="S546" s="24"/>
      <c r="W546" s="16"/>
    </row>
    <row r="547" spans="10:23" ht="12.75" x14ac:dyDescent="0.2">
      <c r="J547" s="71"/>
      <c r="K547" s="72"/>
      <c r="M547" s="21"/>
      <c r="O547" s="16"/>
      <c r="R547" s="23"/>
      <c r="S547" s="24"/>
      <c r="W547" s="16"/>
    </row>
    <row r="548" spans="10:23" ht="12.75" x14ac:dyDescent="0.2">
      <c r="J548" s="71"/>
      <c r="K548" s="72"/>
      <c r="M548" s="21"/>
      <c r="O548" s="16"/>
      <c r="R548" s="23"/>
      <c r="S548" s="24"/>
      <c r="W548" s="16"/>
    </row>
    <row r="549" spans="10:23" ht="12.75" x14ac:dyDescent="0.2">
      <c r="J549" s="71"/>
      <c r="K549" s="72"/>
      <c r="M549" s="21"/>
      <c r="O549" s="16"/>
      <c r="R549" s="23"/>
      <c r="S549" s="24"/>
      <c r="W549" s="16"/>
    </row>
    <row r="550" spans="10:23" ht="12.75" x14ac:dyDescent="0.2">
      <c r="J550" s="71"/>
      <c r="K550" s="72"/>
      <c r="M550" s="21"/>
      <c r="O550" s="16"/>
      <c r="R550" s="23"/>
      <c r="S550" s="24"/>
      <c r="W550" s="16"/>
    </row>
    <row r="551" spans="10:23" ht="12.75" x14ac:dyDescent="0.2">
      <c r="J551" s="71"/>
      <c r="K551" s="72"/>
      <c r="M551" s="21"/>
      <c r="O551" s="16"/>
      <c r="R551" s="23"/>
      <c r="S551" s="24"/>
      <c r="W551" s="16"/>
    </row>
    <row r="552" spans="10:23" ht="12.75" x14ac:dyDescent="0.2">
      <c r="J552" s="71"/>
      <c r="K552" s="72"/>
      <c r="M552" s="21"/>
      <c r="O552" s="16"/>
      <c r="R552" s="23"/>
      <c r="S552" s="24"/>
      <c r="W552" s="16"/>
    </row>
    <row r="553" spans="10:23" ht="12.75" x14ac:dyDescent="0.2">
      <c r="J553" s="71"/>
      <c r="K553" s="72"/>
      <c r="M553" s="21"/>
      <c r="O553" s="16"/>
      <c r="R553" s="23"/>
      <c r="S553" s="24"/>
      <c r="W553" s="16"/>
    </row>
    <row r="554" spans="10:23" ht="12.75" x14ac:dyDescent="0.2">
      <c r="J554" s="71"/>
      <c r="K554" s="72"/>
      <c r="M554" s="21"/>
      <c r="O554" s="16"/>
      <c r="R554" s="23"/>
      <c r="S554" s="24"/>
      <c r="W554" s="16"/>
    </row>
    <row r="555" spans="10:23" ht="12.75" x14ac:dyDescent="0.2">
      <c r="J555" s="71"/>
      <c r="K555" s="72"/>
      <c r="M555" s="21"/>
      <c r="O555" s="16"/>
      <c r="R555" s="23"/>
      <c r="S555" s="24"/>
      <c r="W555" s="16"/>
    </row>
    <row r="556" spans="10:23" ht="12.75" x14ac:dyDescent="0.2">
      <c r="J556" s="71"/>
      <c r="K556" s="72"/>
      <c r="M556" s="21"/>
      <c r="O556" s="16"/>
      <c r="R556" s="23"/>
      <c r="S556" s="24"/>
      <c r="W556" s="16"/>
    </row>
    <row r="557" spans="10:23" ht="12.75" x14ac:dyDescent="0.2">
      <c r="J557" s="71"/>
      <c r="K557" s="72"/>
      <c r="M557" s="21"/>
      <c r="O557" s="16"/>
      <c r="R557" s="23"/>
      <c r="S557" s="24"/>
      <c r="W557" s="16"/>
    </row>
    <row r="558" spans="10:23" ht="12.75" x14ac:dyDescent="0.2">
      <c r="J558" s="71"/>
      <c r="K558" s="72"/>
      <c r="M558" s="21"/>
      <c r="O558" s="16"/>
      <c r="R558" s="23"/>
      <c r="S558" s="24"/>
      <c r="W558" s="16"/>
    </row>
    <row r="559" spans="10:23" ht="12.75" x14ac:dyDescent="0.2">
      <c r="J559" s="71"/>
      <c r="K559" s="72"/>
      <c r="M559" s="21"/>
      <c r="O559" s="16"/>
      <c r="R559" s="23"/>
      <c r="S559" s="24"/>
      <c r="W559" s="16"/>
    </row>
    <row r="560" spans="10:23" ht="12.75" x14ac:dyDescent="0.2">
      <c r="J560" s="71"/>
      <c r="K560" s="72"/>
      <c r="M560" s="21"/>
      <c r="O560" s="16"/>
      <c r="R560" s="23"/>
      <c r="S560" s="24"/>
      <c r="W560" s="16"/>
    </row>
    <row r="561" spans="10:23" ht="12.75" x14ac:dyDescent="0.2">
      <c r="J561" s="71"/>
      <c r="K561" s="72"/>
      <c r="M561" s="21"/>
      <c r="O561" s="16"/>
      <c r="R561" s="23"/>
      <c r="S561" s="24"/>
      <c r="W561" s="16"/>
    </row>
    <row r="562" spans="10:23" ht="12.75" x14ac:dyDescent="0.2">
      <c r="J562" s="71"/>
      <c r="K562" s="72"/>
      <c r="M562" s="21"/>
      <c r="O562" s="16"/>
      <c r="R562" s="23"/>
      <c r="S562" s="24"/>
      <c r="W562" s="16"/>
    </row>
    <row r="563" spans="10:23" ht="12.75" x14ac:dyDescent="0.2">
      <c r="J563" s="71"/>
      <c r="K563" s="72"/>
      <c r="M563" s="21"/>
      <c r="O563" s="16"/>
      <c r="R563" s="23"/>
      <c r="S563" s="24"/>
      <c r="W563" s="16"/>
    </row>
    <row r="564" spans="10:23" ht="12.75" x14ac:dyDescent="0.2">
      <c r="J564" s="71"/>
      <c r="K564" s="72"/>
      <c r="M564" s="21"/>
      <c r="O564" s="16"/>
      <c r="R564" s="23"/>
      <c r="S564" s="24"/>
      <c r="W564" s="16"/>
    </row>
    <row r="565" spans="10:23" ht="12.75" x14ac:dyDescent="0.2">
      <c r="J565" s="71"/>
      <c r="K565" s="72"/>
      <c r="M565" s="21"/>
      <c r="O565" s="16"/>
      <c r="R565" s="23"/>
      <c r="S565" s="24"/>
      <c r="W565" s="16"/>
    </row>
    <row r="566" spans="10:23" ht="12.75" x14ac:dyDescent="0.2">
      <c r="J566" s="71"/>
      <c r="K566" s="72"/>
      <c r="M566" s="21"/>
      <c r="O566" s="16"/>
      <c r="R566" s="23"/>
      <c r="S566" s="24"/>
      <c r="W566" s="16"/>
    </row>
    <row r="567" spans="10:23" ht="12.75" x14ac:dyDescent="0.2">
      <c r="J567" s="71"/>
      <c r="K567" s="72"/>
      <c r="M567" s="21"/>
      <c r="O567" s="16"/>
      <c r="R567" s="23"/>
      <c r="S567" s="24"/>
      <c r="W567" s="16"/>
    </row>
    <row r="568" spans="10:23" ht="12.75" x14ac:dyDescent="0.2">
      <c r="J568" s="71"/>
      <c r="K568" s="72"/>
      <c r="M568" s="21"/>
      <c r="O568" s="16"/>
      <c r="R568" s="23"/>
      <c r="S568" s="24"/>
      <c r="W568" s="16"/>
    </row>
    <row r="569" spans="10:23" ht="12.75" x14ac:dyDescent="0.2">
      <c r="J569" s="71"/>
      <c r="K569" s="72"/>
      <c r="M569" s="21"/>
      <c r="O569" s="16"/>
      <c r="R569" s="23"/>
      <c r="S569" s="24"/>
      <c r="W569" s="16"/>
    </row>
    <row r="570" spans="10:23" ht="12.75" x14ac:dyDescent="0.2">
      <c r="J570" s="71"/>
      <c r="K570" s="72"/>
      <c r="M570" s="21"/>
      <c r="O570" s="16"/>
      <c r="R570" s="23"/>
      <c r="S570" s="24"/>
      <c r="W570" s="16"/>
    </row>
    <row r="571" spans="10:23" ht="12.75" x14ac:dyDescent="0.2">
      <c r="J571" s="71"/>
      <c r="K571" s="72"/>
      <c r="M571" s="21"/>
      <c r="O571" s="16"/>
      <c r="R571" s="23"/>
      <c r="S571" s="24"/>
      <c r="W571" s="16"/>
    </row>
    <row r="572" spans="10:23" ht="12.75" x14ac:dyDescent="0.2">
      <c r="J572" s="71"/>
      <c r="K572" s="72"/>
      <c r="M572" s="21"/>
      <c r="O572" s="16"/>
      <c r="R572" s="23"/>
      <c r="S572" s="24"/>
      <c r="W572" s="16"/>
    </row>
    <row r="573" spans="10:23" ht="12.75" x14ac:dyDescent="0.2">
      <c r="J573" s="71"/>
      <c r="K573" s="72"/>
      <c r="M573" s="21"/>
      <c r="O573" s="16"/>
      <c r="R573" s="23"/>
      <c r="S573" s="24"/>
      <c r="W573" s="16"/>
    </row>
    <row r="574" spans="10:23" ht="12.75" x14ac:dyDescent="0.2">
      <c r="J574" s="71"/>
      <c r="K574" s="72"/>
      <c r="M574" s="21"/>
      <c r="O574" s="16"/>
      <c r="R574" s="23"/>
      <c r="S574" s="24"/>
      <c r="W574" s="16"/>
    </row>
    <row r="575" spans="10:23" ht="12.75" x14ac:dyDescent="0.2">
      <c r="J575" s="71"/>
      <c r="K575" s="72"/>
      <c r="M575" s="21"/>
      <c r="O575" s="16"/>
      <c r="R575" s="23"/>
      <c r="S575" s="24"/>
      <c r="W575" s="16"/>
    </row>
    <row r="576" spans="10:23" ht="12.75" x14ac:dyDescent="0.2">
      <c r="J576" s="71"/>
      <c r="K576" s="72"/>
      <c r="M576" s="21"/>
      <c r="O576" s="16"/>
      <c r="R576" s="23"/>
      <c r="S576" s="24"/>
      <c r="W576" s="16"/>
    </row>
    <row r="577" spans="10:23" ht="12.75" x14ac:dyDescent="0.2">
      <c r="J577" s="71"/>
      <c r="K577" s="72"/>
      <c r="M577" s="21"/>
      <c r="O577" s="16"/>
      <c r="R577" s="23"/>
      <c r="S577" s="24"/>
      <c r="W577" s="16"/>
    </row>
    <row r="578" spans="10:23" ht="12.75" x14ac:dyDescent="0.2">
      <c r="J578" s="71"/>
      <c r="K578" s="72"/>
      <c r="M578" s="21"/>
      <c r="O578" s="16"/>
      <c r="R578" s="23"/>
      <c r="S578" s="24"/>
      <c r="W578" s="16"/>
    </row>
    <row r="579" spans="10:23" ht="12.75" x14ac:dyDescent="0.2">
      <c r="J579" s="71"/>
      <c r="K579" s="72"/>
      <c r="M579" s="21"/>
      <c r="O579" s="16"/>
      <c r="R579" s="23"/>
      <c r="S579" s="24"/>
      <c r="W579" s="16"/>
    </row>
    <row r="580" spans="10:23" ht="12.75" x14ac:dyDescent="0.2">
      <c r="J580" s="71"/>
      <c r="K580" s="72"/>
      <c r="M580" s="21"/>
      <c r="O580" s="16"/>
      <c r="R580" s="23"/>
      <c r="S580" s="24"/>
      <c r="W580" s="16"/>
    </row>
    <row r="581" spans="10:23" ht="12.75" x14ac:dyDescent="0.2">
      <c r="J581" s="71"/>
      <c r="K581" s="72"/>
      <c r="M581" s="21"/>
      <c r="O581" s="16"/>
      <c r="R581" s="23"/>
      <c r="S581" s="24"/>
      <c r="W581" s="16"/>
    </row>
    <row r="582" spans="10:23" ht="12.75" x14ac:dyDescent="0.2">
      <c r="J582" s="71"/>
      <c r="K582" s="72"/>
      <c r="M582" s="21"/>
      <c r="O582" s="16"/>
      <c r="R582" s="23"/>
      <c r="S582" s="24"/>
      <c r="W582" s="16"/>
    </row>
    <row r="583" spans="10:23" ht="12.75" x14ac:dyDescent="0.2">
      <c r="J583" s="71"/>
      <c r="K583" s="72"/>
      <c r="M583" s="21"/>
      <c r="O583" s="16"/>
      <c r="R583" s="23"/>
      <c r="S583" s="24"/>
      <c r="W583" s="16"/>
    </row>
    <row r="584" spans="10:23" ht="12.75" x14ac:dyDescent="0.2">
      <c r="J584" s="71"/>
      <c r="K584" s="72"/>
      <c r="M584" s="21"/>
      <c r="O584" s="16"/>
      <c r="R584" s="23"/>
      <c r="S584" s="24"/>
      <c r="W584" s="16"/>
    </row>
    <row r="585" spans="10:23" ht="12.75" x14ac:dyDescent="0.2">
      <c r="J585" s="71"/>
      <c r="K585" s="72"/>
      <c r="M585" s="21"/>
      <c r="O585" s="16"/>
      <c r="R585" s="23"/>
      <c r="S585" s="24"/>
      <c r="W585" s="16"/>
    </row>
    <row r="586" spans="10:23" ht="12.75" x14ac:dyDescent="0.2">
      <c r="J586" s="71"/>
      <c r="K586" s="72"/>
      <c r="M586" s="21"/>
      <c r="O586" s="16"/>
      <c r="R586" s="23"/>
      <c r="S586" s="24"/>
      <c r="W586" s="16"/>
    </row>
    <row r="587" spans="10:23" ht="12.75" x14ac:dyDescent="0.2">
      <c r="J587" s="71"/>
      <c r="K587" s="72"/>
      <c r="M587" s="21"/>
      <c r="O587" s="16"/>
      <c r="R587" s="23"/>
      <c r="S587" s="24"/>
      <c r="W587" s="16"/>
    </row>
    <row r="588" spans="10:23" ht="12.75" x14ac:dyDescent="0.2">
      <c r="J588" s="71"/>
      <c r="K588" s="72"/>
      <c r="M588" s="21"/>
      <c r="O588" s="16"/>
      <c r="R588" s="23"/>
      <c r="S588" s="24"/>
      <c r="W588" s="16"/>
    </row>
    <row r="589" spans="10:23" ht="12.75" x14ac:dyDescent="0.2">
      <c r="J589" s="71"/>
      <c r="K589" s="72"/>
      <c r="M589" s="21"/>
      <c r="O589" s="16"/>
      <c r="R589" s="23"/>
      <c r="S589" s="24"/>
      <c r="W589" s="16"/>
    </row>
    <row r="590" spans="10:23" ht="12.75" x14ac:dyDescent="0.2">
      <c r="J590" s="71"/>
      <c r="K590" s="72"/>
      <c r="M590" s="21"/>
      <c r="O590" s="16"/>
      <c r="R590" s="23"/>
      <c r="S590" s="24"/>
      <c r="W590" s="16"/>
    </row>
    <row r="591" spans="10:23" ht="12.75" x14ac:dyDescent="0.2">
      <c r="J591" s="71"/>
      <c r="K591" s="72"/>
      <c r="M591" s="21"/>
      <c r="O591" s="16"/>
      <c r="R591" s="23"/>
      <c r="S591" s="24"/>
      <c r="W591" s="16"/>
    </row>
    <row r="592" spans="10:23" ht="12.75" x14ac:dyDescent="0.2">
      <c r="J592" s="71"/>
      <c r="K592" s="72"/>
      <c r="M592" s="21"/>
      <c r="O592" s="16"/>
      <c r="R592" s="23"/>
      <c r="S592" s="24"/>
      <c r="W592" s="16"/>
    </row>
    <row r="593" spans="10:23" ht="12.75" x14ac:dyDescent="0.2">
      <c r="J593" s="71"/>
      <c r="K593" s="72"/>
      <c r="M593" s="21"/>
      <c r="O593" s="16"/>
      <c r="R593" s="23"/>
      <c r="S593" s="24"/>
      <c r="W593" s="16"/>
    </row>
    <row r="594" spans="10:23" ht="12.75" x14ac:dyDescent="0.2">
      <c r="J594" s="71"/>
      <c r="K594" s="72"/>
      <c r="M594" s="21"/>
      <c r="O594" s="16"/>
      <c r="R594" s="23"/>
      <c r="S594" s="24"/>
      <c r="W594" s="16"/>
    </row>
    <row r="595" spans="10:23" ht="12.75" x14ac:dyDescent="0.2">
      <c r="J595" s="71"/>
      <c r="K595" s="72"/>
      <c r="M595" s="21"/>
      <c r="O595" s="16"/>
      <c r="R595" s="23"/>
      <c r="S595" s="24"/>
      <c r="W595" s="16"/>
    </row>
    <row r="596" spans="10:23" ht="12.75" x14ac:dyDescent="0.2">
      <c r="J596" s="71"/>
      <c r="K596" s="72"/>
      <c r="M596" s="21"/>
      <c r="O596" s="16"/>
      <c r="R596" s="23"/>
      <c r="S596" s="24"/>
      <c r="W596" s="16"/>
    </row>
    <row r="597" spans="10:23" ht="12.75" x14ac:dyDescent="0.2">
      <c r="J597" s="71"/>
      <c r="K597" s="72"/>
      <c r="M597" s="21"/>
      <c r="O597" s="16"/>
      <c r="R597" s="23"/>
      <c r="S597" s="24"/>
      <c r="W597" s="16"/>
    </row>
    <row r="598" spans="10:23" ht="12.75" x14ac:dyDescent="0.2">
      <c r="J598" s="71"/>
      <c r="K598" s="72"/>
      <c r="M598" s="21"/>
      <c r="O598" s="16"/>
      <c r="R598" s="23"/>
      <c r="S598" s="24"/>
      <c r="W598" s="16"/>
    </row>
    <row r="599" spans="10:23" ht="12.75" x14ac:dyDescent="0.2">
      <c r="J599" s="71"/>
      <c r="K599" s="72"/>
      <c r="M599" s="21"/>
      <c r="O599" s="16"/>
      <c r="R599" s="23"/>
      <c r="S599" s="24"/>
      <c r="W599" s="16"/>
    </row>
    <row r="600" spans="10:23" ht="12.75" x14ac:dyDescent="0.2">
      <c r="J600" s="71"/>
      <c r="K600" s="72"/>
      <c r="M600" s="21"/>
      <c r="O600" s="16"/>
      <c r="R600" s="23"/>
      <c r="S600" s="24"/>
      <c r="W600" s="16"/>
    </row>
    <row r="601" spans="10:23" ht="12.75" x14ac:dyDescent="0.2">
      <c r="J601" s="71"/>
      <c r="K601" s="72"/>
      <c r="M601" s="21"/>
      <c r="O601" s="16"/>
      <c r="R601" s="23"/>
      <c r="S601" s="24"/>
      <c r="W601" s="16"/>
    </row>
    <row r="602" spans="10:23" ht="12.75" x14ac:dyDescent="0.2">
      <c r="J602" s="71"/>
      <c r="K602" s="72"/>
      <c r="M602" s="21"/>
      <c r="O602" s="16"/>
      <c r="R602" s="23"/>
      <c r="S602" s="24"/>
      <c r="W602" s="16"/>
    </row>
    <row r="603" spans="10:23" ht="12.75" x14ac:dyDescent="0.2">
      <c r="J603" s="71"/>
      <c r="K603" s="72"/>
      <c r="M603" s="21"/>
      <c r="O603" s="16"/>
      <c r="R603" s="23"/>
      <c r="S603" s="24"/>
      <c r="W603" s="16"/>
    </row>
    <row r="604" spans="10:23" ht="12.75" x14ac:dyDescent="0.2">
      <c r="J604" s="71"/>
      <c r="K604" s="72"/>
      <c r="M604" s="21"/>
      <c r="O604" s="16"/>
      <c r="R604" s="23"/>
      <c r="S604" s="24"/>
      <c r="W604" s="16"/>
    </row>
    <row r="605" spans="10:23" ht="12.75" x14ac:dyDescent="0.2">
      <c r="J605" s="71"/>
      <c r="K605" s="72"/>
      <c r="M605" s="21"/>
      <c r="O605" s="16"/>
      <c r="R605" s="23"/>
      <c r="S605" s="24"/>
      <c r="W605" s="16"/>
    </row>
    <row r="606" spans="10:23" ht="12.75" x14ac:dyDescent="0.2">
      <c r="J606" s="71"/>
      <c r="K606" s="72"/>
      <c r="M606" s="21"/>
      <c r="O606" s="16"/>
      <c r="R606" s="23"/>
      <c r="S606" s="24"/>
      <c r="W606" s="16"/>
    </row>
    <row r="607" spans="10:23" ht="12.75" x14ac:dyDescent="0.2">
      <c r="J607" s="71"/>
      <c r="K607" s="72"/>
      <c r="M607" s="21"/>
      <c r="O607" s="16"/>
      <c r="R607" s="23"/>
      <c r="S607" s="24"/>
      <c r="W607" s="16"/>
    </row>
    <row r="608" spans="10:23" ht="12.75" x14ac:dyDescent="0.2">
      <c r="J608" s="71"/>
      <c r="K608" s="72"/>
      <c r="M608" s="21"/>
      <c r="O608" s="16"/>
      <c r="R608" s="23"/>
      <c r="S608" s="24"/>
      <c r="W608" s="16"/>
    </row>
    <row r="609" spans="10:23" ht="12.75" x14ac:dyDescent="0.2">
      <c r="J609" s="71"/>
      <c r="K609" s="72"/>
      <c r="M609" s="21"/>
      <c r="O609" s="16"/>
      <c r="R609" s="23"/>
      <c r="S609" s="24"/>
      <c r="W609" s="16"/>
    </row>
    <row r="610" spans="10:23" ht="12.75" x14ac:dyDescent="0.2">
      <c r="J610" s="71"/>
      <c r="K610" s="72"/>
      <c r="M610" s="21"/>
      <c r="O610" s="16"/>
      <c r="R610" s="23"/>
      <c r="S610" s="24"/>
      <c r="W610" s="16"/>
    </row>
    <row r="611" spans="10:23" ht="12.75" x14ac:dyDescent="0.2">
      <c r="J611" s="71"/>
      <c r="K611" s="72"/>
      <c r="M611" s="21"/>
      <c r="O611" s="16"/>
      <c r="R611" s="23"/>
      <c r="S611" s="24"/>
      <c r="W611" s="16"/>
    </row>
    <row r="612" spans="10:23" ht="12.75" x14ac:dyDescent="0.2">
      <c r="J612" s="71"/>
      <c r="K612" s="72"/>
      <c r="M612" s="21"/>
      <c r="O612" s="16"/>
      <c r="R612" s="23"/>
      <c r="S612" s="24"/>
      <c r="W612" s="16"/>
    </row>
    <row r="613" spans="10:23" ht="12.75" x14ac:dyDescent="0.2">
      <c r="J613" s="71"/>
      <c r="K613" s="72"/>
      <c r="M613" s="21"/>
      <c r="O613" s="16"/>
      <c r="R613" s="23"/>
      <c r="S613" s="24"/>
      <c r="W613" s="16"/>
    </row>
    <row r="614" spans="10:23" ht="12.75" x14ac:dyDescent="0.2">
      <c r="J614" s="71"/>
      <c r="K614" s="72"/>
      <c r="M614" s="21"/>
      <c r="O614" s="16"/>
      <c r="R614" s="23"/>
      <c r="S614" s="24"/>
      <c r="W614" s="16"/>
    </row>
    <row r="615" spans="10:23" ht="12.75" x14ac:dyDescent="0.2">
      <c r="J615" s="71"/>
      <c r="K615" s="72"/>
      <c r="M615" s="21"/>
      <c r="O615" s="16"/>
      <c r="R615" s="23"/>
      <c r="S615" s="24"/>
      <c r="W615" s="16"/>
    </row>
    <row r="616" spans="10:23" ht="12.75" x14ac:dyDescent="0.2">
      <c r="J616" s="71"/>
      <c r="K616" s="72"/>
      <c r="M616" s="21"/>
      <c r="O616" s="16"/>
      <c r="R616" s="23"/>
      <c r="S616" s="24"/>
      <c r="W616" s="16"/>
    </row>
    <row r="617" spans="10:23" ht="12.75" x14ac:dyDescent="0.2">
      <c r="J617" s="71"/>
      <c r="K617" s="72"/>
      <c r="M617" s="21"/>
      <c r="O617" s="16"/>
      <c r="R617" s="23"/>
      <c r="S617" s="24"/>
      <c r="W617" s="16"/>
    </row>
    <row r="618" spans="10:23" ht="12.75" x14ac:dyDescent="0.2">
      <c r="J618" s="71"/>
      <c r="K618" s="72"/>
      <c r="M618" s="21"/>
      <c r="O618" s="16"/>
      <c r="R618" s="23"/>
      <c r="S618" s="24"/>
      <c r="W618" s="16"/>
    </row>
    <row r="619" spans="10:23" ht="12.75" x14ac:dyDescent="0.2">
      <c r="J619" s="71"/>
      <c r="K619" s="72"/>
      <c r="M619" s="21"/>
      <c r="O619" s="16"/>
      <c r="R619" s="23"/>
      <c r="S619" s="24"/>
      <c r="W619" s="16"/>
    </row>
    <row r="620" spans="10:23" ht="12.75" x14ac:dyDescent="0.2">
      <c r="J620" s="71"/>
      <c r="K620" s="72"/>
      <c r="M620" s="21"/>
      <c r="O620" s="16"/>
      <c r="R620" s="23"/>
      <c r="S620" s="24"/>
      <c r="W620" s="16"/>
    </row>
    <row r="621" spans="10:23" ht="12.75" x14ac:dyDescent="0.2">
      <c r="J621" s="71"/>
      <c r="K621" s="72"/>
      <c r="M621" s="21"/>
      <c r="O621" s="16"/>
      <c r="R621" s="23"/>
      <c r="S621" s="24"/>
      <c r="W621" s="16"/>
    </row>
    <row r="622" spans="10:23" ht="12.75" x14ac:dyDescent="0.2">
      <c r="J622" s="71"/>
      <c r="K622" s="72"/>
      <c r="M622" s="21"/>
      <c r="O622" s="16"/>
      <c r="R622" s="23"/>
      <c r="S622" s="24"/>
      <c r="W622" s="16"/>
    </row>
    <row r="623" spans="10:23" ht="12.75" x14ac:dyDescent="0.2">
      <c r="J623" s="71"/>
      <c r="K623" s="72"/>
      <c r="M623" s="21"/>
      <c r="O623" s="16"/>
      <c r="R623" s="23"/>
      <c r="S623" s="24"/>
      <c r="W623" s="16"/>
    </row>
    <row r="624" spans="10:23" ht="12.75" x14ac:dyDescent="0.2">
      <c r="J624" s="71"/>
      <c r="K624" s="72"/>
      <c r="M624" s="21"/>
      <c r="O624" s="16"/>
      <c r="R624" s="23"/>
      <c r="S624" s="24"/>
      <c r="W624" s="16"/>
    </row>
    <row r="625" spans="10:23" ht="12.75" x14ac:dyDescent="0.2">
      <c r="J625" s="71"/>
      <c r="K625" s="72"/>
      <c r="M625" s="21"/>
      <c r="O625" s="16"/>
      <c r="R625" s="23"/>
      <c r="S625" s="24"/>
      <c r="W625" s="16"/>
    </row>
    <row r="626" spans="10:23" ht="12.75" x14ac:dyDescent="0.2">
      <c r="J626" s="71"/>
      <c r="K626" s="72"/>
      <c r="M626" s="21"/>
      <c r="O626" s="16"/>
      <c r="R626" s="23"/>
      <c r="S626" s="24"/>
      <c r="W626" s="16"/>
    </row>
    <row r="627" spans="10:23" ht="12.75" x14ac:dyDescent="0.2">
      <c r="J627" s="71"/>
      <c r="K627" s="72"/>
      <c r="M627" s="21"/>
      <c r="O627" s="16"/>
      <c r="R627" s="23"/>
      <c r="S627" s="24"/>
      <c r="W627" s="16"/>
    </row>
    <row r="628" spans="10:23" ht="12.75" x14ac:dyDescent="0.2">
      <c r="J628" s="71"/>
      <c r="K628" s="72"/>
      <c r="M628" s="21"/>
      <c r="O628" s="16"/>
      <c r="R628" s="23"/>
      <c r="S628" s="24"/>
      <c r="W628" s="16"/>
    </row>
    <row r="629" spans="10:23" ht="12.75" x14ac:dyDescent="0.2">
      <c r="J629" s="71"/>
      <c r="K629" s="72"/>
      <c r="M629" s="21"/>
      <c r="O629" s="16"/>
      <c r="R629" s="23"/>
      <c r="S629" s="24"/>
      <c r="W629" s="16"/>
    </row>
    <row r="630" spans="10:23" ht="12.75" x14ac:dyDescent="0.2">
      <c r="J630" s="71"/>
      <c r="K630" s="72"/>
      <c r="M630" s="21"/>
      <c r="O630" s="16"/>
      <c r="R630" s="23"/>
      <c r="S630" s="24"/>
      <c r="W630" s="16"/>
    </row>
    <row r="631" spans="10:23" ht="12.75" x14ac:dyDescent="0.2">
      <c r="J631" s="71"/>
      <c r="K631" s="72"/>
      <c r="M631" s="21"/>
      <c r="O631" s="16"/>
      <c r="R631" s="23"/>
      <c r="S631" s="24"/>
      <c r="W631" s="16"/>
    </row>
    <row r="632" spans="10:23" ht="12.75" x14ac:dyDescent="0.2">
      <c r="J632" s="71"/>
      <c r="K632" s="72"/>
      <c r="M632" s="21"/>
      <c r="O632" s="16"/>
      <c r="R632" s="23"/>
      <c r="S632" s="24"/>
      <c r="W632" s="16"/>
    </row>
    <row r="633" spans="10:23" ht="12.75" x14ac:dyDescent="0.2">
      <c r="J633" s="71"/>
      <c r="K633" s="72"/>
      <c r="M633" s="21"/>
      <c r="O633" s="16"/>
      <c r="R633" s="23"/>
      <c r="S633" s="24"/>
      <c r="W633" s="16"/>
    </row>
    <row r="634" spans="10:23" ht="12.75" x14ac:dyDescent="0.2">
      <c r="J634" s="71"/>
      <c r="K634" s="72"/>
      <c r="M634" s="21"/>
      <c r="O634" s="16"/>
      <c r="R634" s="23"/>
      <c r="S634" s="24"/>
      <c r="W634" s="16"/>
    </row>
    <row r="635" spans="10:23" ht="12.75" x14ac:dyDescent="0.2">
      <c r="J635" s="71"/>
      <c r="K635" s="72"/>
      <c r="M635" s="21"/>
      <c r="O635" s="16"/>
      <c r="R635" s="23"/>
      <c r="S635" s="24"/>
      <c r="W635" s="16"/>
    </row>
    <row r="636" spans="10:23" ht="12.75" x14ac:dyDescent="0.2">
      <c r="J636" s="71"/>
      <c r="K636" s="72"/>
      <c r="M636" s="21"/>
      <c r="O636" s="16"/>
      <c r="R636" s="23"/>
      <c r="S636" s="24"/>
      <c r="W636" s="16"/>
    </row>
    <row r="637" spans="10:23" ht="12.75" x14ac:dyDescent="0.2">
      <c r="J637" s="71"/>
      <c r="K637" s="72"/>
      <c r="M637" s="21"/>
      <c r="O637" s="16"/>
      <c r="R637" s="23"/>
      <c r="S637" s="24"/>
      <c r="W637" s="16"/>
    </row>
    <row r="638" spans="10:23" ht="12.75" x14ac:dyDescent="0.2">
      <c r="J638" s="71"/>
      <c r="K638" s="72"/>
      <c r="M638" s="21"/>
      <c r="O638" s="16"/>
      <c r="R638" s="23"/>
      <c r="S638" s="24"/>
      <c r="W638" s="16"/>
    </row>
    <row r="639" spans="10:23" ht="12.75" x14ac:dyDescent="0.2">
      <c r="J639" s="71"/>
      <c r="K639" s="72"/>
      <c r="M639" s="21"/>
      <c r="O639" s="16"/>
      <c r="R639" s="23"/>
      <c r="S639" s="24"/>
      <c r="W639" s="16"/>
    </row>
    <row r="640" spans="10:23" ht="12.75" x14ac:dyDescent="0.2">
      <c r="J640" s="71"/>
      <c r="K640" s="72"/>
      <c r="M640" s="21"/>
      <c r="O640" s="16"/>
      <c r="R640" s="23"/>
      <c r="S640" s="24"/>
      <c r="W640" s="16"/>
    </row>
    <row r="641" spans="10:23" ht="12.75" x14ac:dyDescent="0.2">
      <c r="J641" s="71"/>
      <c r="K641" s="72"/>
      <c r="M641" s="21"/>
      <c r="O641" s="16"/>
      <c r="R641" s="23"/>
      <c r="S641" s="24"/>
      <c r="W641" s="16"/>
    </row>
    <row r="642" spans="10:23" ht="12.75" x14ac:dyDescent="0.2">
      <c r="J642" s="71"/>
      <c r="K642" s="72"/>
      <c r="M642" s="21"/>
      <c r="O642" s="16"/>
      <c r="R642" s="23"/>
      <c r="S642" s="24"/>
      <c r="W642" s="16"/>
    </row>
    <row r="643" spans="10:23" ht="12.75" x14ac:dyDescent="0.2">
      <c r="J643" s="71"/>
      <c r="K643" s="72"/>
      <c r="M643" s="21"/>
      <c r="O643" s="16"/>
      <c r="R643" s="23"/>
      <c r="S643" s="24"/>
      <c r="W643" s="16"/>
    </row>
    <row r="644" spans="10:23" ht="12.75" x14ac:dyDescent="0.2">
      <c r="J644" s="71"/>
      <c r="K644" s="72"/>
      <c r="M644" s="21"/>
      <c r="O644" s="16"/>
      <c r="R644" s="23"/>
      <c r="S644" s="24"/>
      <c r="W644" s="16"/>
    </row>
    <row r="645" spans="10:23" ht="12.75" x14ac:dyDescent="0.2">
      <c r="J645" s="71"/>
      <c r="K645" s="72"/>
      <c r="M645" s="21"/>
      <c r="O645" s="16"/>
      <c r="R645" s="23"/>
      <c r="S645" s="24"/>
      <c r="W645" s="16"/>
    </row>
    <row r="646" spans="10:23" ht="12.75" x14ac:dyDescent="0.2">
      <c r="J646" s="71"/>
      <c r="K646" s="72"/>
      <c r="M646" s="21"/>
      <c r="O646" s="16"/>
      <c r="R646" s="23"/>
      <c r="S646" s="24"/>
      <c r="W646" s="16"/>
    </row>
    <row r="647" spans="10:23" ht="12.75" x14ac:dyDescent="0.2">
      <c r="J647" s="71"/>
      <c r="K647" s="72"/>
      <c r="M647" s="21"/>
      <c r="O647" s="16"/>
      <c r="R647" s="23"/>
      <c r="S647" s="24"/>
      <c r="W647" s="16"/>
    </row>
    <row r="648" spans="10:23" ht="12.75" x14ac:dyDescent="0.2">
      <c r="J648" s="71"/>
      <c r="K648" s="72"/>
      <c r="M648" s="21"/>
      <c r="O648" s="16"/>
      <c r="R648" s="23"/>
      <c r="S648" s="24"/>
      <c r="W648" s="16"/>
    </row>
    <row r="649" spans="10:23" ht="12.75" x14ac:dyDescent="0.2">
      <c r="J649" s="71"/>
      <c r="K649" s="72"/>
      <c r="M649" s="21"/>
      <c r="O649" s="16"/>
      <c r="R649" s="23"/>
      <c r="S649" s="24"/>
      <c r="W649" s="16"/>
    </row>
    <row r="650" spans="10:23" ht="12.75" x14ac:dyDescent="0.2">
      <c r="J650" s="71"/>
      <c r="K650" s="72"/>
      <c r="M650" s="21"/>
      <c r="O650" s="16"/>
      <c r="R650" s="23"/>
      <c r="S650" s="24"/>
      <c r="W650" s="16"/>
    </row>
    <row r="651" spans="10:23" ht="12.75" x14ac:dyDescent="0.2">
      <c r="J651" s="71"/>
      <c r="K651" s="72"/>
      <c r="M651" s="21"/>
      <c r="O651" s="16"/>
      <c r="R651" s="23"/>
      <c r="S651" s="24"/>
      <c r="W651" s="16"/>
    </row>
    <row r="652" spans="10:23" ht="12.75" x14ac:dyDescent="0.2">
      <c r="J652" s="71"/>
      <c r="K652" s="72"/>
      <c r="M652" s="21"/>
      <c r="O652" s="16"/>
      <c r="R652" s="23"/>
      <c r="S652" s="24"/>
      <c r="W652" s="16"/>
    </row>
    <row r="653" spans="10:23" ht="12.75" x14ac:dyDescent="0.2">
      <c r="J653" s="71"/>
      <c r="K653" s="72"/>
      <c r="M653" s="21"/>
      <c r="O653" s="16"/>
      <c r="R653" s="23"/>
      <c r="S653" s="24"/>
      <c r="W653" s="16"/>
    </row>
    <row r="654" spans="10:23" ht="12.75" x14ac:dyDescent="0.2">
      <c r="J654" s="71"/>
      <c r="K654" s="72"/>
      <c r="M654" s="21"/>
      <c r="O654" s="16"/>
      <c r="R654" s="23"/>
      <c r="S654" s="24"/>
      <c r="W654" s="16"/>
    </row>
    <row r="655" spans="10:23" ht="12.75" x14ac:dyDescent="0.2">
      <c r="J655" s="71"/>
      <c r="K655" s="72"/>
      <c r="M655" s="21"/>
      <c r="O655" s="16"/>
      <c r="R655" s="23"/>
      <c r="S655" s="24"/>
      <c r="W655" s="16"/>
    </row>
    <row r="656" spans="10:23" ht="12.75" x14ac:dyDescent="0.2">
      <c r="J656" s="71"/>
      <c r="K656" s="72"/>
      <c r="M656" s="21"/>
      <c r="O656" s="16"/>
      <c r="R656" s="23"/>
      <c r="S656" s="24"/>
      <c r="W656" s="16"/>
    </row>
    <row r="657" spans="10:23" ht="12.75" x14ac:dyDescent="0.2">
      <c r="J657" s="71"/>
      <c r="K657" s="72"/>
      <c r="M657" s="21"/>
      <c r="O657" s="16"/>
      <c r="R657" s="23"/>
      <c r="S657" s="24"/>
      <c r="W657" s="16"/>
    </row>
    <row r="658" spans="10:23" ht="12.75" x14ac:dyDescent="0.2">
      <c r="J658" s="71"/>
      <c r="K658" s="72"/>
      <c r="M658" s="21"/>
      <c r="O658" s="16"/>
      <c r="R658" s="23"/>
      <c r="S658" s="24"/>
      <c r="W658" s="16"/>
    </row>
    <row r="659" spans="10:23" ht="12.75" x14ac:dyDescent="0.2">
      <c r="J659" s="71"/>
      <c r="K659" s="72"/>
      <c r="M659" s="21"/>
      <c r="O659" s="16"/>
      <c r="R659" s="23"/>
      <c r="S659" s="24"/>
      <c r="W659" s="16"/>
    </row>
    <row r="660" spans="10:23" ht="12.75" x14ac:dyDescent="0.2">
      <c r="J660" s="71"/>
      <c r="K660" s="72"/>
      <c r="M660" s="21"/>
      <c r="O660" s="16"/>
      <c r="R660" s="23"/>
      <c r="S660" s="24"/>
      <c r="W660" s="16"/>
    </row>
    <row r="661" spans="10:23" ht="12.75" x14ac:dyDescent="0.2">
      <c r="J661" s="71"/>
      <c r="K661" s="72"/>
      <c r="M661" s="21"/>
      <c r="O661" s="16"/>
      <c r="R661" s="23"/>
      <c r="S661" s="24"/>
      <c r="W661" s="16"/>
    </row>
    <row r="662" spans="10:23" ht="12.75" x14ac:dyDescent="0.2">
      <c r="J662" s="71"/>
      <c r="K662" s="72"/>
      <c r="M662" s="21"/>
      <c r="O662" s="16"/>
      <c r="R662" s="23"/>
      <c r="S662" s="24"/>
      <c r="W662" s="16"/>
    </row>
    <row r="663" spans="10:23" ht="12.75" x14ac:dyDescent="0.2">
      <c r="J663" s="71"/>
      <c r="K663" s="72"/>
      <c r="M663" s="21"/>
      <c r="O663" s="16"/>
      <c r="R663" s="23"/>
      <c r="S663" s="24"/>
      <c r="W663" s="16"/>
    </row>
    <row r="664" spans="10:23" ht="12.75" x14ac:dyDescent="0.2">
      <c r="J664" s="71"/>
      <c r="K664" s="72"/>
      <c r="M664" s="21"/>
      <c r="O664" s="16"/>
      <c r="R664" s="23"/>
      <c r="S664" s="24"/>
      <c r="W664" s="16"/>
    </row>
    <row r="665" spans="10:23" ht="12.75" x14ac:dyDescent="0.2">
      <c r="J665" s="71"/>
      <c r="K665" s="72"/>
      <c r="M665" s="21"/>
      <c r="O665" s="16"/>
      <c r="R665" s="23"/>
      <c r="S665" s="24"/>
      <c r="W665" s="16"/>
    </row>
    <row r="666" spans="10:23" ht="12.75" x14ac:dyDescent="0.2">
      <c r="J666" s="71"/>
      <c r="K666" s="72"/>
      <c r="M666" s="21"/>
      <c r="O666" s="16"/>
      <c r="R666" s="23"/>
      <c r="S666" s="24"/>
      <c r="W666" s="16"/>
    </row>
    <row r="667" spans="10:23" ht="12.75" x14ac:dyDescent="0.2">
      <c r="J667" s="71"/>
      <c r="K667" s="72"/>
      <c r="M667" s="21"/>
      <c r="O667" s="16"/>
      <c r="R667" s="23"/>
      <c r="S667" s="24"/>
      <c r="W667" s="16"/>
    </row>
    <row r="668" spans="10:23" ht="12.75" x14ac:dyDescent="0.2">
      <c r="J668" s="71"/>
      <c r="K668" s="72"/>
      <c r="M668" s="21"/>
      <c r="O668" s="16"/>
      <c r="R668" s="23"/>
      <c r="S668" s="24"/>
      <c r="W668" s="16"/>
    </row>
    <row r="669" spans="10:23" ht="12.75" x14ac:dyDescent="0.2">
      <c r="J669" s="71"/>
      <c r="K669" s="72"/>
      <c r="M669" s="21"/>
      <c r="O669" s="16"/>
      <c r="R669" s="23"/>
      <c r="S669" s="24"/>
      <c r="W669" s="16"/>
    </row>
    <row r="670" spans="10:23" ht="12.75" x14ac:dyDescent="0.2">
      <c r="J670" s="71"/>
      <c r="K670" s="72"/>
      <c r="M670" s="21"/>
      <c r="O670" s="16"/>
      <c r="R670" s="23"/>
      <c r="S670" s="24"/>
      <c r="W670" s="16"/>
    </row>
    <row r="671" spans="10:23" ht="12.75" x14ac:dyDescent="0.2">
      <c r="J671" s="71"/>
      <c r="K671" s="72"/>
      <c r="M671" s="21"/>
      <c r="O671" s="16"/>
      <c r="R671" s="23"/>
      <c r="S671" s="24"/>
      <c r="W671" s="16"/>
    </row>
    <row r="672" spans="10:23" ht="12.75" x14ac:dyDescent="0.2">
      <c r="J672" s="71"/>
      <c r="K672" s="72"/>
      <c r="M672" s="21"/>
      <c r="O672" s="16"/>
      <c r="R672" s="23"/>
      <c r="S672" s="24"/>
      <c r="W672" s="16"/>
    </row>
    <row r="673" spans="10:23" ht="12.75" x14ac:dyDescent="0.2">
      <c r="J673" s="71"/>
      <c r="K673" s="72"/>
      <c r="M673" s="21"/>
      <c r="O673" s="16"/>
      <c r="R673" s="23"/>
      <c r="S673" s="24"/>
      <c r="W673" s="16"/>
    </row>
    <row r="674" spans="10:23" ht="12.75" x14ac:dyDescent="0.2">
      <c r="J674" s="71"/>
      <c r="K674" s="72"/>
      <c r="M674" s="21"/>
      <c r="O674" s="16"/>
      <c r="R674" s="23"/>
      <c r="S674" s="24"/>
      <c r="W674" s="16"/>
    </row>
    <row r="675" spans="10:23" ht="12.75" x14ac:dyDescent="0.2">
      <c r="J675" s="71"/>
      <c r="K675" s="72"/>
      <c r="M675" s="21"/>
      <c r="O675" s="16"/>
      <c r="R675" s="23"/>
      <c r="S675" s="24"/>
      <c r="W675" s="16"/>
    </row>
    <row r="676" spans="10:23" ht="12.75" x14ac:dyDescent="0.2">
      <c r="J676" s="71"/>
      <c r="K676" s="72"/>
      <c r="M676" s="21"/>
      <c r="O676" s="16"/>
      <c r="R676" s="23"/>
      <c r="S676" s="24"/>
      <c r="W676" s="16"/>
    </row>
    <row r="677" spans="10:23" ht="12.75" x14ac:dyDescent="0.2">
      <c r="J677" s="71"/>
      <c r="K677" s="72"/>
      <c r="M677" s="21"/>
      <c r="O677" s="16"/>
      <c r="R677" s="23"/>
      <c r="S677" s="24"/>
      <c r="W677" s="16"/>
    </row>
    <row r="678" spans="10:23" ht="12.75" x14ac:dyDescent="0.2">
      <c r="J678" s="71"/>
      <c r="K678" s="72"/>
      <c r="M678" s="21"/>
      <c r="O678" s="16"/>
      <c r="R678" s="23"/>
      <c r="S678" s="24"/>
      <c r="W678" s="16"/>
    </row>
    <row r="679" spans="10:23" ht="12.75" x14ac:dyDescent="0.2">
      <c r="J679" s="71"/>
      <c r="K679" s="72"/>
      <c r="M679" s="21"/>
      <c r="O679" s="16"/>
      <c r="R679" s="23"/>
      <c r="S679" s="24"/>
      <c r="W679" s="16"/>
    </row>
    <row r="680" spans="10:23" ht="12.75" x14ac:dyDescent="0.2">
      <c r="J680" s="71"/>
      <c r="K680" s="72"/>
      <c r="M680" s="21"/>
      <c r="O680" s="16"/>
      <c r="R680" s="23"/>
      <c r="S680" s="24"/>
      <c r="W680" s="16"/>
    </row>
    <row r="681" spans="10:23" ht="12.75" x14ac:dyDescent="0.2">
      <c r="J681" s="71"/>
      <c r="K681" s="72"/>
      <c r="M681" s="21"/>
      <c r="O681" s="16"/>
      <c r="R681" s="23"/>
      <c r="S681" s="24"/>
      <c r="W681" s="16"/>
    </row>
    <row r="682" spans="10:23" ht="12.75" x14ac:dyDescent="0.2">
      <c r="J682" s="71"/>
      <c r="K682" s="72"/>
      <c r="M682" s="21"/>
      <c r="O682" s="16"/>
      <c r="R682" s="23"/>
      <c r="S682" s="24"/>
      <c r="W682" s="16"/>
    </row>
    <row r="683" spans="10:23" ht="12.75" x14ac:dyDescent="0.2">
      <c r="J683" s="71"/>
      <c r="K683" s="72"/>
      <c r="M683" s="21"/>
      <c r="O683" s="16"/>
      <c r="R683" s="23"/>
      <c r="S683" s="24"/>
      <c r="W683" s="16"/>
    </row>
    <row r="684" spans="10:23" ht="12.75" x14ac:dyDescent="0.2">
      <c r="J684" s="71"/>
      <c r="K684" s="72"/>
      <c r="M684" s="21"/>
      <c r="O684" s="16"/>
      <c r="R684" s="23"/>
      <c r="S684" s="24"/>
      <c r="W684" s="16"/>
    </row>
    <row r="685" spans="10:23" ht="12.75" x14ac:dyDescent="0.2">
      <c r="J685" s="71"/>
      <c r="K685" s="72"/>
      <c r="M685" s="21"/>
      <c r="O685" s="16"/>
      <c r="R685" s="23"/>
      <c r="S685" s="24"/>
      <c r="W685" s="16"/>
    </row>
    <row r="686" spans="10:23" ht="12.75" x14ac:dyDescent="0.2">
      <c r="J686" s="71"/>
      <c r="K686" s="72"/>
      <c r="M686" s="21"/>
      <c r="O686" s="16"/>
      <c r="R686" s="23"/>
      <c r="S686" s="24"/>
      <c r="W686" s="16"/>
    </row>
    <row r="687" spans="10:23" ht="12.75" x14ac:dyDescent="0.2">
      <c r="J687" s="71"/>
      <c r="K687" s="72"/>
      <c r="M687" s="21"/>
      <c r="O687" s="16"/>
      <c r="R687" s="23"/>
      <c r="S687" s="24"/>
      <c r="W687" s="16"/>
    </row>
    <row r="688" spans="10:23" ht="12.75" x14ac:dyDescent="0.2">
      <c r="J688" s="71"/>
      <c r="K688" s="72"/>
      <c r="M688" s="21"/>
      <c r="O688" s="16"/>
      <c r="R688" s="23"/>
      <c r="S688" s="24"/>
      <c r="W688" s="16"/>
    </row>
    <row r="689" spans="10:23" ht="12.75" x14ac:dyDescent="0.2">
      <c r="J689" s="71"/>
      <c r="K689" s="72"/>
      <c r="M689" s="21"/>
      <c r="O689" s="16"/>
      <c r="R689" s="23"/>
      <c r="S689" s="24"/>
      <c r="W689" s="16"/>
    </row>
    <row r="690" spans="10:23" ht="12.75" x14ac:dyDescent="0.2">
      <c r="J690" s="71"/>
      <c r="K690" s="72"/>
      <c r="M690" s="21"/>
      <c r="O690" s="16"/>
      <c r="R690" s="23"/>
      <c r="S690" s="24"/>
      <c r="W690" s="16"/>
    </row>
    <row r="691" spans="10:23" ht="12.75" x14ac:dyDescent="0.2">
      <c r="J691" s="71"/>
      <c r="K691" s="72"/>
      <c r="M691" s="21"/>
      <c r="O691" s="16"/>
      <c r="R691" s="23"/>
      <c r="S691" s="24"/>
      <c r="W691" s="16"/>
    </row>
    <row r="692" spans="10:23" ht="12.75" x14ac:dyDescent="0.2">
      <c r="J692" s="71"/>
      <c r="K692" s="72"/>
      <c r="M692" s="21"/>
      <c r="O692" s="16"/>
      <c r="R692" s="23"/>
      <c r="S692" s="24"/>
      <c r="W692" s="16"/>
    </row>
    <row r="693" spans="10:23" ht="12.75" x14ac:dyDescent="0.2">
      <c r="J693" s="71"/>
      <c r="K693" s="72"/>
      <c r="M693" s="21"/>
      <c r="O693" s="16"/>
      <c r="R693" s="23"/>
      <c r="S693" s="24"/>
      <c r="W693" s="16"/>
    </row>
    <row r="694" spans="10:23" ht="12.75" x14ac:dyDescent="0.2">
      <c r="J694" s="71"/>
      <c r="K694" s="72"/>
      <c r="M694" s="21"/>
      <c r="O694" s="16"/>
      <c r="R694" s="23"/>
      <c r="S694" s="24"/>
      <c r="W694" s="16"/>
    </row>
    <row r="695" spans="10:23" ht="12.75" x14ac:dyDescent="0.2">
      <c r="J695" s="71"/>
      <c r="K695" s="72"/>
      <c r="M695" s="21"/>
      <c r="O695" s="16"/>
      <c r="R695" s="23"/>
      <c r="S695" s="24"/>
      <c r="W695" s="16"/>
    </row>
    <row r="696" spans="10:23" ht="12.75" x14ac:dyDescent="0.2">
      <c r="J696" s="71"/>
      <c r="K696" s="72"/>
      <c r="M696" s="21"/>
      <c r="O696" s="16"/>
      <c r="R696" s="23"/>
      <c r="S696" s="24"/>
      <c r="W696" s="16"/>
    </row>
    <row r="697" spans="10:23" ht="12.75" x14ac:dyDescent="0.2">
      <c r="J697" s="71"/>
      <c r="K697" s="72"/>
      <c r="M697" s="21"/>
      <c r="O697" s="16"/>
      <c r="R697" s="23"/>
      <c r="S697" s="24"/>
      <c r="W697" s="16"/>
    </row>
    <row r="698" spans="10:23" ht="12.75" x14ac:dyDescent="0.2">
      <c r="J698" s="71"/>
      <c r="K698" s="72"/>
      <c r="M698" s="21"/>
      <c r="O698" s="16"/>
      <c r="R698" s="23"/>
      <c r="S698" s="24"/>
      <c r="W698" s="16"/>
    </row>
    <row r="699" spans="10:23" ht="12.75" x14ac:dyDescent="0.2">
      <c r="J699" s="71"/>
      <c r="K699" s="72"/>
      <c r="M699" s="21"/>
      <c r="O699" s="16"/>
      <c r="R699" s="23"/>
      <c r="S699" s="24"/>
      <c r="W699" s="16"/>
    </row>
    <row r="700" spans="10:23" ht="12.75" x14ac:dyDescent="0.2">
      <c r="J700" s="71"/>
      <c r="K700" s="72"/>
      <c r="M700" s="21"/>
      <c r="O700" s="16"/>
      <c r="R700" s="23"/>
      <c r="S700" s="24"/>
      <c r="W700" s="16"/>
    </row>
    <row r="701" spans="10:23" ht="12.75" x14ac:dyDescent="0.2">
      <c r="J701" s="71"/>
      <c r="K701" s="72"/>
      <c r="M701" s="21"/>
      <c r="O701" s="16"/>
      <c r="R701" s="23"/>
      <c r="S701" s="24"/>
      <c r="W701" s="16"/>
    </row>
    <row r="702" spans="10:23" ht="12.75" x14ac:dyDescent="0.2">
      <c r="J702" s="71"/>
      <c r="K702" s="72"/>
      <c r="M702" s="21"/>
      <c r="O702" s="16"/>
      <c r="R702" s="23"/>
      <c r="S702" s="24"/>
      <c r="W702" s="16"/>
    </row>
    <row r="703" spans="10:23" ht="12.75" x14ac:dyDescent="0.2">
      <c r="J703" s="71"/>
      <c r="K703" s="72"/>
      <c r="M703" s="21"/>
      <c r="O703" s="16"/>
      <c r="R703" s="23"/>
      <c r="S703" s="24"/>
      <c r="W703" s="16"/>
    </row>
    <row r="704" spans="10:23" ht="12.75" x14ac:dyDescent="0.2">
      <c r="J704" s="71"/>
      <c r="K704" s="72"/>
      <c r="M704" s="21"/>
      <c r="O704" s="16"/>
      <c r="R704" s="23"/>
      <c r="S704" s="24"/>
      <c r="W704" s="16"/>
    </row>
    <row r="705" spans="10:23" ht="12.75" x14ac:dyDescent="0.2">
      <c r="J705" s="71"/>
      <c r="K705" s="72"/>
      <c r="M705" s="21"/>
      <c r="O705" s="16"/>
      <c r="R705" s="23"/>
      <c r="S705" s="24"/>
      <c r="W705" s="16"/>
    </row>
    <row r="706" spans="10:23" ht="12.75" x14ac:dyDescent="0.2">
      <c r="J706" s="71"/>
      <c r="K706" s="72"/>
      <c r="M706" s="21"/>
      <c r="O706" s="16"/>
      <c r="R706" s="23"/>
      <c r="S706" s="24"/>
      <c r="W706" s="16"/>
    </row>
    <row r="707" spans="10:23" ht="12.75" x14ac:dyDescent="0.2">
      <c r="J707" s="71"/>
      <c r="K707" s="72"/>
      <c r="M707" s="21"/>
      <c r="O707" s="16"/>
      <c r="R707" s="23"/>
      <c r="S707" s="24"/>
      <c r="W707" s="16"/>
    </row>
    <row r="708" spans="10:23" ht="12.75" x14ac:dyDescent="0.2">
      <c r="J708" s="71"/>
      <c r="K708" s="72"/>
      <c r="M708" s="21"/>
      <c r="O708" s="16"/>
      <c r="R708" s="23"/>
      <c r="S708" s="24"/>
      <c r="W708" s="16"/>
    </row>
    <row r="709" spans="10:23" ht="12.75" x14ac:dyDescent="0.2">
      <c r="J709" s="71"/>
      <c r="K709" s="72"/>
      <c r="M709" s="21"/>
      <c r="O709" s="16"/>
      <c r="R709" s="23"/>
      <c r="S709" s="24"/>
      <c r="W709" s="16"/>
    </row>
    <row r="710" spans="10:23" ht="12.75" x14ac:dyDescent="0.2">
      <c r="J710" s="71"/>
      <c r="K710" s="72"/>
      <c r="M710" s="21"/>
      <c r="O710" s="16"/>
      <c r="R710" s="23"/>
      <c r="S710" s="24"/>
      <c r="W710" s="16"/>
    </row>
    <row r="711" spans="10:23" ht="12.75" x14ac:dyDescent="0.2">
      <c r="J711" s="71"/>
      <c r="K711" s="72"/>
      <c r="M711" s="21"/>
      <c r="O711" s="16"/>
      <c r="R711" s="23"/>
      <c r="S711" s="24"/>
      <c r="W711" s="16"/>
    </row>
    <row r="712" spans="10:23" ht="12.75" x14ac:dyDescent="0.2">
      <c r="J712" s="71"/>
      <c r="K712" s="72"/>
      <c r="M712" s="21"/>
      <c r="O712" s="16"/>
      <c r="R712" s="23"/>
      <c r="S712" s="24"/>
      <c r="W712" s="16"/>
    </row>
    <row r="713" spans="10:23" ht="12.75" x14ac:dyDescent="0.2">
      <c r="J713" s="71"/>
      <c r="K713" s="72"/>
      <c r="M713" s="21"/>
      <c r="O713" s="16"/>
      <c r="R713" s="23"/>
      <c r="S713" s="24"/>
      <c r="W713" s="16"/>
    </row>
    <row r="714" spans="10:23" ht="12.75" x14ac:dyDescent="0.2">
      <c r="J714" s="71"/>
      <c r="K714" s="72"/>
      <c r="M714" s="21"/>
      <c r="O714" s="16"/>
      <c r="R714" s="23"/>
      <c r="S714" s="24"/>
      <c r="W714" s="16"/>
    </row>
    <row r="715" spans="10:23" ht="12.75" x14ac:dyDescent="0.2">
      <c r="J715" s="71"/>
      <c r="K715" s="72"/>
      <c r="M715" s="21"/>
      <c r="O715" s="16"/>
      <c r="R715" s="23"/>
      <c r="S715" s="24"/>
      <c r="W715" s="16"/>
    </row>
    <row r="716" spans="10:23" ht="12.75" x14ac:dyDescent="0.2">
      <c r="J716" s="71"/>
      <c r="K716" s="72"/>
      <c r="M716" s="21"/>
      <c r="O716" s="16"/>
      <c r="R716" s="23"/>
      <c r="S716" s="24"/>
      <c r="W716" s="16"/>
    </row>
    <row r="717" spans="10:23" ht="12.75" x14ac:dyDescent="0.2">
      <c r="J717" s="71"/>
      <c r="K717" s="72"/>
      <c r="M717" s="21"/>
      <c r="O717" s="16"/>
      <c r="R717" s="23"/>
      <c r="S717" s="24"/>
      <c r="W717" s="16"/>
    </row>
    <row r="718" spans="10:23" ht="12.75" x14ac:dyDescent="0.2">
      <c r="J718" s="71"/>
      <c r="K718" s="72"/>
      <c r="M718" s="21"/>
      <c r="O718" s="16"/>
      <c r="R718" s="23"/>
      <c r="S718" s="24"/>
      <c r="W718" s="16"/>
    </row>
    <row r="719" spans="10:23" ht="12.75" x14ac:dyDescent="0.2">
      <c r="J719" s="71"/>
      <c r="K719" s="72"/>
      <c r="M719" s="21"/>
      <c r="O719" s="16"/>
      <c r="R719" s="23"/>
      <c r="S719" s="24"/>
      <c r="W719" s="16"/>
    </row>
    <row r="720" spans="10:23" ht="12.75" x14ac:dyDescent="0.2">
      <c r="J720" s="71"/>
      <c r="K720" s="72"/>
      <c r="M720" s="21"/>
      <c r="O720" s="16"/>
      <c r="R720" s="23"/>
      <c r="S720" s="24"/>
      <c r="W720" s="16"/>
    </row>
    <row r="721" spans="10:23" ht="12.75" x14ac:dyDescent="0.2">
      <c r="J721" s="71"/>
      <c r="K721" s="72"/>
      <c r="M721" s="21"/>
      <c r="O721" s="16"/>
      <c r="R721" s="23"/>
      <c r="S721" s="24"/>
      <c r="W721" s="16"/>
    </row>
    <row r="722" spans="10:23" ht="12.75" x14ac:dyDescent="0.2">
      <c r="J722" s="71"/>
      <c r="K722" s="72"/>
      <c r="M722" s="21"/>
      <c r="O722" s="16"/>
      <c r="R722" s="23"/>
      <c r="S722" s="24"/>
      <c r="W722" s="16"/>
    </row>
    <row r="723" spans="10:23" ht="12.75" x14ac:dyDescent="0.2">
      <c r="J723" s="71"/>
      <c r="K723" s="72"/>
      <c r="M723" s="21"/>
      <c r="O723" s="16"/>
      <c r="R723" s="23"/>
      <c r="S723" s="24"/>
      <c r="W723" s="16"/>
    </row>
    <row r="724" spans="10:23" ht="12.75" x14ac:dyDescent="0.2">
      <c r="J724" s="71"/>
      <c r="K724" s="72"/>
      <c r="M724" s="21"/>
      <c r="O724" s="16"/>
      <c r="R724" s="23"/>
      <c r="S724" s="24"/>
      <c r="W724" s="16"/>
    </row>
    <row r="725" spans="10:23" ht="12.75" x14ac:dyDescent="0.2">
      <c r="J725" s="71"/>
      <c r="K725" s="72"/>
      <c r="M725" s="21"/>
      <c r="O725" s="16"/>
      <c r="R725" s="23"/>
      <c r="S725" s="24"/>
      <c r="W725" s="16"/>
    </row>
    <row r="726" spans="10:23" ht="12.75" x14ac:dyDescent="0.2">
      <c r="J726" s="71"/>
      <c r="K726" s="72"/>
      <c r="M726" s="21"/>
      <c r="O726" s="16"/>
      <c r="R726" s="23"/>
      <c r="S726" s="24"/>
      <c r="W726" s="16"/>
    </row>
    <row r="727" spans="10:23" ht="12.75" x14ac:dyDescent="0.2">
      <c r="J727" s="71"/>
      <c r="K727" s="72"/>
      <c r="M727" s="21"/>
      <c r="O727" s="16"/>
      <c r="R727" s="23"/>
      <c r="S727" s="24"/>
      <c r="W727" s="16"/>
    </row>
    <row r="728" spans="10:23" ht="12.75" x14ac:dyDescent="0.2">
      <c r="J728" s="71"/>
      <c r="K728" s="72"/>
      <c r="M728" s="21"/>
      <c r="O728" s="16"/>
      <c r="R728" s="23"/>
      <c r="S728" s="24"/>
      <c r="W728" s="16"/>
    </row>
    <row r="729" spans="10:23" ht="12.75" x14ac:dyDescent="0.2">
      <c r="J729" s="71"/>
      <c r="K729" s="72"/>
      <c r="M729" s="21"/>
      <c r="O729" s="16"/>
      <c r="R729" s="23"/>
      <c r="S729" s="24"/>
      <c r="W729" s="16"/>
    </row>
    <row r="730" spans="10:23" ht="12.75" x14ac:dyDescent="0.2">
      <c r="J730" s="71"/>
      <c r="K730" s="72"/>
      <c r="M730" s="21"/>
      <c r="O730" s="16"/>
      <c r="R730" s="23"/>
      <c r="S730" s="24"/>
      <c r="W730" s="16"/>
    </row>
    <row r="731" spans="10:23" ht="12.75" x14ac:dyDescent="0.2">
      <c r="J731" s="71"/>
      <c r="K731" s="72"/>
      <c r="M731" s="21"/>
      <c r="O731" s="16"/>
      <c r="R731" s="23"/>
      <c r="S731" s="24"/>
      <c r="W731" s="16"/>
    </row>
    <row r="732" spans="10:23" ht="12.75" x14ac:dyDescent="0.2">
      <c r="J732" s="71"/>
      <c r="K732" s="72"/>
      <c r="M732" s="21"/>
      <c r="O732" s="16"/>
      <c r="R732" s="23"/>
      <c r="S732" s="24"/>
      <c r="W732" s="16"/>
    </row>
    <row r="733" spans="10:23" ht="12.75" x14ac:dyDescent="0.2">
      <c r="J733" s="71"/>
      <c r="K733" s="72"/>
      <c r="M733" s="21"/>
      <c r="O733" s="16"/>
      <c r="R733" s="23"/>
      <c r="S733" s="24"/>
      <c r="W733" s="16"/>
    </row>
    <row r="734" spans="10:23" ht="12.75" x14ac:dyDescent="0.2">
      <c r="J734" s="71"/>
      <c r="K734" s="72"/>
      <c r="M734" s="21"/>
      <c r="O734" s="16"/>
      <c r="R734" s="23"/>
      <c r="S734" s="24"/>
      <c r="W734" s="16"/>
    </row>
    <row r="735" spans="10:23" ht="12.75" x14ac:dyDescent="0.2">
      <c r="J735" s="71"/>
      <c r="K735" s="72"/>
      <c r="M735" s="21"/>
      <c r="O735" s="16"/>
      <c r="R735" s="23"/>
      <c r="S735" s="24"/>
      <c r="W735" s="16"/>
    </row>
    <row r="736" spans="10:23" ht="12.75" x14ac:dyDescent="0.2">
      <c r="J736" s="71"/>
      <c r="K736" s="72"/>
      <c r="M736" s="21"/>
      <c r="O736" s="16"/>
      <c r="R736" s="23"/>
      <c r="S736" s="24"/>
      <c r="W736" s="16"/>
    </row>
    <row r="737" spans="10:23" ht="12.75" x14ac:dyDescent="0.2">
      <c r="J737" s="71"/>
      <c r="K737" s="72"/>
      <c r="M737" s="21"/>
      <c r="O737" s="16"/>
      <c r="R737" s="23"/>
      <c r="S737" s="24"/>
      <c r="W737" s="16"/>
    </row>
    <row r="738" spans="10:23" ht="12.75" x14ac:dyDescent="0.2">
      <c r="J738" s="71"/>
      <c r="K738" s="72"/>
      <c r="M738" s="21"/>
      <c r="O738" s="16"/>
      <c r="R738" s="23"/>
      <c r="S738" s="24"/>
      <c r="W738" s="16"/>
    </row>
    <row r="739" spans="10:23" ht="12.75" x14ac:dyDescent="0.2">
      <c r="J739" s="71"/>
      <c r="K739" s="72"/>
      <c r="M739" s="21"/>
      <c r="O739" s="16"/>
      <c r="R739" s="23"/>
      <c r="S739" s="24"/>
      <c r="W739" s="16"/>
    </row>
    <row r="740" spans="10:23" ht="12.75" x14ac:dyDescent="0.2">
      <c r="J740" s="71"/>
      <c r="K740" s="72"/>
      <c r="M740" s="21"/>
      <c r="O740" s="16"/>
      <c r="R740" s="23"/>
      <c r="S740" s="24"/>
      <c r="W740" s="16"/>
    </row>
    <row r="741" spans="10:23" ht="12.75" x14ac:dyDescent="0.2">
      <c r="J741" s="71"/>
      <c r="K741" s="72"/>
      <c r="M741" s="21"/>
      <c r="O741" s="16"/>
      <c r="R741" s="23"/>
      <c r="S741" s="24"/>
      <c r="W741" s="16"/>
    </row>
    <row r="742" spans="10:23" ht="12.75" x14ac:dyDescent="0.2">
      <c r="J742" s="71"/>
      <c r="K742" s="72"/>
      <c r="M742" s="21"/>
      <c r="O742" s="16"/>
      <c r="R742" s="23"/>
      <c r="S742" s="24"/>
      <c r="W742" s="16"/>
    </row>
    <row r="743" spans="10:23" ht="12.75" x14ac:dyDescent="0.2">
      <c r="J743" s="71"/>
      <c r="K743" s="72"/>
      <c r="M743" s="21"/>
      <c r="O743" s="16"/>
      <c r="R743" s="23"/>
      <c r="S743" s="24"/>
      <c r="W743" s="16"/>
    </row>
    <row r="744" spans="10:23" ht="12.75" x14ac:dyDescent="0.2">
      <c r="J744" s="71"/>
      <c r="K744" s="72"/>
      <c r="M744" s="21"/>
      <c r="O744" s="16"/>
      <c r="R744" s="23"/>
      <c r="S744" s="24"/>
      <c r="W744" s="16"/>
    </row>
    <row r="745" spans="10:23" ht="12.75" x14ac:dyDescent="0.2">
      <c r="J745" s="71"/>
      <c r="K745" s="72"/>
      <c r="M745" s="21"/>
      <c r="O745" s="16"/>
      <c r="R745" s="23"/>
      <c r="S745" s="24"/>
      <c r="W745" s="16"/>
    </row>
    <row r="746" spans="10:23" ht="12.75" x14ac:dyDescent="0.2">
      <c r="J746" s="71"/>
      <c r="K746" s="72"/>
      <c r="M746" s="21"/>
      <c r="O746" s="16"/>
      <c r="R746" s="23"/>
      <c r="S746" s="24"/>
      <c r="W746" s="16"/>
    </row>
    <row r="747" spans="10:23" ht="12.75" x14ac:dyDescent="0.2">
      <c r="J747" s="71"/>
      <c r="K747" s="72"/>
      <c r="M747" s="21"/>
      <c r="O747" s="16"/>
      <c r="R747" s="23"/>
      <c r="S747" s="24"/>
      <c r="W747" s="16"/>
    </row>
    <row r="748" spans="10:23" ht="12.75" x14ac:dyDescent="0.2">
      <c r="J748" s="71"/>
      <c r="K748" s="72"/>
      <c r="M748" s="21"/>
      <c r="O748" s="16"/>
      <c r="R748" s="23"/>
      <c r="S748" s="24"/>
      <c r="W748" s="16"/>
    </row>
    <row r="749" spans="10:23" ht="12.75" x14ac:dyDescent="0.2">
      <c r="J749" s="71"/>
      <c r="K749" s="72"/>
      <c r="M749" s="21"/>
      <c r="O749" s="16"/>
      <c r="R749" s="23"/>
      <c r="S749" s="24"/>
      <c r="W749" s="16"/>
    </row>
    <row r="750" spans="10:23" ht="12.75" x14ac:dyDescent="0.2">
      <c r="J750" s="71"/>
      <c r="K750" s="72"/>
      <c r="M750" s="21"/>
      <c r="O750" s="16"/>
      <c r="R750" s="23"/>
      <c r="S750" s="24"/>
      <c r="W750" s="16"/>
    </row>
    <row r="751" spans="10:23" ht="12.75" x14ac:dyDescent="0.2">
      <c r="J751" s="71"/>
      <c r="K751" s="72"/>
      <c r="M751" s="21"/>
      <c r="O751" s="16"/>
      <c r="R751" s="23"/>
      <c r="S751" s="24"/>
      <c r="W751" s="16"/>
    </row>
    <row r="752" spans="10:23" ht="12.75" x14ac:dyDescent="0.2">
      <c r="J752" s="71"/>
      <c r="K752" s="72"/>
      <c r="M752" s="21"/>
      <c r="O752" s="16"/>
      <c r="R752" s="23"/>
      <c r="S752" s="24"/>
      <c r="W752" s="16"/>
    </row>
    <row r="753" spans="10:23" ht="12.75" x14ac:dyDescent="0.2">
      <c r="J753" s="71"/>
      <c r="K753" s="72"/>
      <c r="M753" s="21"/>
      <c r="O753" s="16"/>
      <c r="R753" s="23"/>
      <c r="S753" s="24"/>
      <c r="W753" s="16"/>
    </row>
    <row r="754" spans="10:23" ht="12.75" x14ac:dyDescent="0.2">
      <c r="J754" s="71"/>
      <c r="K754" s="72"/>
      <c r="M754" s="21"/>
      <c r="O754" s="16"/>
      <c r="R754" s="23"/>
      <c r="S754" s="24"/>
      <c r="W754" s="16"/>
    </row>
    <row r="755" spans="10:23" ht="12.75" x14ac:dyDescent="0.2">
      <c r="J755" s="71"/>
      <c r="K755" s="72"/>
      <c r="M755" s="21"/>
      <c r="O755" s="16"/>
      <c r="R755" s="23"/>
      <c r="S755" s="24"/>
      <c r="W755" s="16"/>
    </row>
    <row r="756" spans="10:23" ht="12.75" x14ac:dyDescent="0.2">
      <c r="J756" s="71"/>
      <c r="K756" s="72"/>
      <c r="M756" s="21"/>
      <c r="O756" s="16"/>
      <c r="R756" s="23"/>
      <c r="S756" s="24"/>
      <c r="W756" s="16"/>
    </row>
    <row r="757" spans="10:23" ht="12.75" x14ac:dyDescent="0.2">
      <c r="J757" s="71"/>
      <c r="K757" s="72"/>
      <c r="M757" s="21"/>
      <c r="O757" s="16"/>
      <c r="R757" s="23"/>
      <c r="S757" s="24"/>
      <c r="W757" s="16"/>
    </row>
    <row r="758" spans="10:23" ht="12.75" x14ac:dyDescent="0.2">
      <c r="J758" s="71"/>
      <c r="K758" s="72"/>
      <c r="M758" s="21"/>
      <c r="O758" s="16"/>
      <c r="R758" s="23"/>
      <c r="S758" s="24"/>
      <c r="W758" s="16"/>
    </row>
    <row r="759" spans="10:23" ht="12.75" x14ac:dyDescent="0.2">
      <c r="J759" s="71"/>
      <c r="K759" s="72"/>
      <c r="M759" s="21"/>
      <c r="O759" s="16"/>
      <c r="R759" s="23"/>
      <c r="S759" s="24"/>
      <c r="W759" s="16"/>
    </row>
    <row r="760" spans="10:23" ht="12.75" x14ac:dyDescent="0.2">
      <c r="J760" s="71"/>
      <c r="K760" s="72"/>
      <c r="M760" s="21"/>
      <c r="O760" s="16"/>
      <c r="R760" s="23"/>
      <c r="S760" s="24"/>
      <c r="W760" s="16"/>
    </row>
    <row r="761" spans="10:23" ht="12.75" x14ac:dyDescent="0.2">
      <c r="J761" s="71"/>
      <c r="K761" s="72"/>
      <c r="M761" s="21"/>
      <c r="O761" s="16"/>
      <c r="R761" s="23"/>
      <c r="S761" s="24"/>
      <c r="W761" s="16"/>
    </row>
    <row r="762" spans="10:23" ht="12.75" x14ac:dyDescent="0.2">
      <c r="J762" s="71"/>
      <c r="K762" s="72"/>
      <c r="M762" s="21"/>
      <c r="O762" s="16"/>
      <c r="R762" s="23"/>
      <c r="S762" s="24"/>
      <c r="W762" s="16"/>
    </row>
    <row r="763" spans="10:23" ht="12.75" x14ac:dyDescent="0.2">
      <c r="J763" s="71"/>
      <c r="K763" s="72"/>
      <c r="M763" s="21"/>
      <c r="O763" s="16"/>
      <c r="R763" s="23"/>
      <c r="S763" s="24"/>
      <c r="W763" s="16"/>
    </row>
    <row r="764" spans="10:23" ht="12.75" x14ac:dyDescent="0.2">
      <c r="J764" s="71"/>
      <c r="K764" s="72"/>
      <c r="M764" s="21"/>
      <c r="O764" s="16"/>
      <c r="R764" s="23"/>
      <c r="S764" s="24"/>
      <c r="W764" s="16"/>
    </row>
    <row r="765" spans="10:23" ht="12.75" x14ac:dyDescent="0.2">
      <c r="J765" s="71"/>
      <c r="K765" s="72"/>
      <c r="M765" s="21"/>
      <c r="O765" s="16"/>
      <c r="R765" s="23"/>
      <c r="S765" s="24"/>
      <c r="W765" s="16"/>
    </row>
    <row r="766" spans="10:23" ht="12.75" x14ac:dyDescent="0.2">
      <c r="J766" s="71"/>
      <c r="K766" s="72"/>
      <c r="M766" s="21"/>
      <c r="O766" s="16"/>
      <c r="R766" s="23"/>
      <c r="S766" s="24"/>
      <c r="W766" s="16"/>
    </row>
    <row r="767" spans="10:23" ht="12.75" x14ac:dyDescent="0.2">
      <c r="J767" s="71"/>
      <c r="K767" s="72"/>
      <c r="M767" s="21"/>
      <c r="O767" s="16"/>
      <c r="R767" s="23"/>
      <c r="S767" s="24"/>
      <c r="W767" s="16"/>
    </row>
    <row r="768" spans="10:23" ht="12.75" x14ac:dyDescent="0.2">
      <c r="J768" s="71"/>
      <c r="K768" s="72"/>
      <c r="M768" s="21"/>
      <c r="O768" s="16"/>
      <c r="R768" s="23"/>
      <c r="S768" s="24"/>
      <c r="W768" s="16"/>
    </row>
    <row r="769" spans="10:23" ht="12.75" x14ac:dyDescent="0.2">
      <c r="J769" s="71"/>
      <c r="K769" s="72"/>
      <c r="M769" s="21"/>
      <c r="O769" s="16"/>
      <c r="R769" s="23"/>
      <c r="S769" s="24"/>
      <c r="W769" s="16"/>
    </row>
    <row r="770" spans="10:23" ht="12.75" x14ac:dyDescent="0.2">
      <c r="J770" s="71"/>
      <c r="K770" s="72"/>
      <c r="M770" s="21"/>
      <c r="O770" s="16"/>
      <c r="R770" s="23"/>
      <c r="S770" s="24"/>
      <c r="W770" s="16"/>
    </row>
    <row r="771" spans="10:23" ht="12.75" x14ac:dyDescent="0.2">
      <c r="J771" s="71"/>
      <c r="K771" s="72"/>
      <c r="M771" s="21"/>
      <c r="O771" s="16"/>
      <c r="R771" s="23"/>
      <c r="S771" s="24"/>
      <c r="W771" s="16"/>
    </row>
    <row r="772" spans="10:23" ht="12.75" x14ac:dyDescent="0.2">
      <c r="J772" s="71"/>
      <c r="K772" s="72"/>
      <c r="M772" s="21"/>
      <c r="O772" s="16"/>
      <c r="R772" s="23"/>
      <c r="S772" s="24"/>
      <c r="W772" s="16"/>
    </row>
    <row r="773" spans="10:23" ht="12.75" x14ac:dyDescent="0.2">
      <c r="J773" s="71"/>
      <c r="K773" s="72"/>
      <c r="M773" s="21"/>
      <c r="O773" s="16"/>
      <c r="R773" s="23"/>
      <c r="S773" s="24"/>
      <c r="W773" s="16"/>
    </row>
    <row r="774" spans="10:23" ht="12.75" x14ac:dyDescent="0.2">
      <c r="J774" s="71"/>
      <c r="K774" s="72"/>
      <c r="M774" s="21"/>
      <c r="O774" s="16"/>
      <c r="R774" s="23"/>
      <c r="S774" s="24"/>
      <c r="W774" s="16"/>
    </row>
    <row r="775" spans="10:23" ht="12.75" x14ac:dyDescent="0.2">
      <c r="J775" s="71"/>
      <c r="K775" s="72"/>
      <c r="M775" s="21"/>
      <c r="O775" s="16"/>
      <c r="R775" s="23"/>
      <c r="S775" s="24"/>
      <c r="W775" s="16"/>
    </row>
    <row r="776" spans="10:23" ht="12.75" x14ac:dyDescent="0.2">
      <c r="J776" s="71"/>
      <c r="K776" s="72"/>
      <c r="M776" s="21"/>
      <c r="O776" s="16"/>
      <c r="R776" s="23"/>
      <c r="S776" s="24"/>
      <c r="W776" s="16"/>
    </row>
    <row r="777" spans="10:23" ht="12.75" x14ac:dyDescent="0.2">
      <c r="J777" s="71"/>
      <c r="K777" s="72"/>
      <c r="M777" s="21"/>
      <c r="O777" s="16"/>
      <c r="R777" s="23"/>
      <c r="S777" s="24"/>
      <c r="W777" s="16"/>
    </row>
    <row r="778" spans="10:23" ht="12.75" x14ac:dyDescent="0.2">
      <c r="J778" s="71"/>
      <c r="K778" s="72"/>
      <c r="M778" s="21"/>
      <c r="O778" s="16"/>
      <c r="R778" s="23"/>
      <c r="S778" s="24"/>
      <c r="W778" s="16"/>
    </row>
    <row r="779" spans="10:23" ht="12.75" x14ac:dyDescent="0.2">
      <c r="J779" s="71"/>
      <c r="K779" s="72"/>
      <c r="M779" s="21"/>
      <c r="O779" s="16"/>
      <c r="R779" s="23"/>
      <c r="S779" s="24"/>
      <c r="W779" s="16"/>
    </row>
    <row r="780" spans="10:23" ht="12.75" x14ac:dyDescent="0.2">
      <c r="J780" s="71"/>
      <c r="K780" s="72"/>
      <c r="M780" s="21"/>
      <c r="O780" s="16"/>
      <c r="R780" s="23"/>
      <c r="S780" s="24"/>
      <c r="W780" s="16"/>
    </row>
    <row r="781" spans="10:23" ht="12.75" x14ac:dyDescent="0.2">
      <c r="J781" s="71"/>
      <c r="K781" s="72"/>
      <c r="M781" s="21"/>
      <c r="O781" s="16"/>
      <c r="R781" s="23"/>
      <c r="S781" s="24"/>
      <c r="W781" s="16"/>
    </row>
    <row r="782" spans="10:23" ht="12.75" x14ac:dyDescent="0.2">
      <c r="J782" s="71"/>
      <c r="K782" s="72"/>
      <c r="M782" s="21"/>
      <c r="O782" s="16"/>
      <c r="R782" s="23"/>
      <c r="S782" s="24"/>
      <c r="W782" s="16"/>
    </row>
    <row r="783" spans="10:23" ht="12.75" x14ac:dyDescent="0.2">
      <c r="J783" s="71"/>
      <c r="K783" s="72"/>
      <c r="M783" s="21"/>
      <c r="O783" s="16"/>
      <c r="R783" s="23"/>
      <c r="S783" s="24"/>
      <c r="W783" s="16"/>
    </row>
    <row r="784" spans="10:23" ht="12.75" x14ac:dyDescent="0.2">
      <c r="J784" s="71"/>
      <c r="K784" s="72"/>
      <c r="M784" s="21"/>
      <c r="O784" s="16"/>
      <c r="R784" s="23"/>
      <c r="S784" s="24"/>
      <c r="W784" s="16"/>
    </row>
    <row r="785" spans="10:23" ht="12.75" x14ac:dyDescent="0.2">
      <c r="J785" s="71"/>
      <c r="K785" s="72"/>
      <c r="M785" s="21"/>
      <c r="O785" s="16"/>
      <c r="R785" s="23"/>
      <c r="S785" s="24"/>
      <c r="W785" s="16"/>
    </row>
    <row r="786" spans="10:23" ht="12.75" x14ac:dyDescent="0.2">
      <c r="J786" s="71"/>
      <c r="K786" s="72"/>
      <c r="M786" s="21"/>
      <c r="O786" s="16"/>
      <c r="R786" s="23"/>
      <c r="S786" s="24"/>
      <c r="W786" s="16"/>
    </row>
    <row r="787" spans="10:23" ht="12.75" x14ac:dyDescent="0.2">
      <c r="J787" s="71"/>
      <c r="K787" s="72"/>
      <c r="M787" s="21"/>
      <c r="O787" s="16"/>
      <c r="R787" s="23"/>
      <c r="S787" s="24"/>
      <c r="W787" s="16"/>
    </row>
    <row r="788" spans="10:23" ht="12.75" x14ac:dyDescent="0.2">
      <c r="J788" s="71"/>
      <c r="K788" s="72"/>
      <c r="M788" s="21"/>
      <c r="O788" s="16"/>
      <c r="R788" s="23"/>
      <c r="S788" s="24"/>
      <c r="W788" s="16"/>
    </row>
    <row r="789" spans="10:23" ht="12.75" x14ac:dyDescent="0.2">
      <c r="J789" s="71"/>
      <c r="K789" s="72"/>
      <c r="M789" s="21"/>
      <c r="O789" s="16"/>
      <c r="R789" s="23"/>
      <c r="S789" s="24"/>
      <c r="W789" s="16"/>
    </row>
    <row r="790" spans="10:23" ht="12.75" x14ac:dyDescent="0.2">
      <c r="J790" s="71"/>
      <c r="K790" s="72"/>
      <c r="M790" s="21"/>
      <c r="O790" s="16"/>
      <c r="R790" s="23"/>
      <c r="S790" s="24"/>
      <c r="W790" s="16"/>
    </row>
    <row r="791" spans="10:23" ht="12.75" x14ac:dyDescent="0.2">
      <c r="J791" s="71"/>
      <c r="K791" s="72"/>
      <c r="M791" s="21"/>
      <c r="O791" s="16"/>
      <c r="R791" s="23"/>
      <c r="S791" s="24"/>
      <c r="W791" s="16"/>
    </row>
    <row r="792" spans="10:23" ht="12.75" x14ac:dyDescent="0.2">
      <c r="J792" s="71"/>
      <c r="K792" s="72"/>
      <c r="M792" s="21"/>
      <c r="O792" s="16"/>
      <c r="R792" s="23"/>
      <c r="S792" s="24"/>
      <c r="W792" s="16"/>
    </row>
    <row r="793" spans="10:23" ht="12.75" x14ac:dyDescent="0.2">
      <c r="J793" s="71"/>
      <c r="K793" s="72"/>
      <c r="M793" s="21"/>
      <c r="O793" s="16"/>
      <c r="R793" s="23"/>
      <c r="S793" s="24"/>
      <c r="W793" s="16"/>
    </row>
    <row r="794" spans="10:23" ht="12.75" x14ac:dyDescent="0.2">
      <c r="J794" s="71"/>
      <c r="K794" s="72"/>
      <c r="M794" s="21"/>
      <c r="O794" s="16"/>
      <c r="R794" s="23"/>
      <c r="S794" s="24"/>
      <c r="W794" s="16"/>
    </row>
    <row r="795" spans="10:23" ht="12.75" x14ac:dyDescent="0.2">
      <c r="J795" s="71"/>
      <c r="K795" s="72"/>
      <c r="M795" s="21"/>
      <c r="O795" s="16"/>
      <c r="R795" s="23"/>
      <c r="S795" s="24"/>
      <c r="W795" s="16"/>
    </row>
    <row r="796" spans="10:23" ht="12.75" x14ac:dyDescent="0.2">
      <c r="J796" s="71"/>
      <c r="K796" s="72"/>
      <c r="M796" s="21"/>
      <c r="O796" s="16"/>
      <c r="R796" s="23"/>
      <c r="S796" s="24"/>
      <c r="W796" s="16"/>
    </row>
    <row r="797" spans="10:23" ht="12.75" x14ac:dyDescent="0.2">
      <c r="J797" s="71"/>
      <c r="K797" s="72"/>
      <c r="M797" s="21"/>
      <c r="O797" s="16"/>
      <c r="R797" s="23"/>
      <c r="S797" s="24"/>
      <c r="W797" s="16"/>
    </row>
    <row r="798" spans="10:23" ht="12.75" x14ac:dyDescent="0.2">
      <c r="J798" s="71"/>
      <c r="K798" s="72"/>
      <c r="M798" s="21"/>
      <c r="O798" s="16"/>
      <c r="R798" s="23"/>
      <c r="S798" s="24"/>
      <c r="W798" s="16"/>
    </row>
    <row r="799" spans="10:23" ht="12.75" x14ac:dyDescent="0.2">
      <c r="J799" s="71"/>
      <c r="K799" s="72"/>
      <c r="M799" s="21"/>
      <c r="O799" s="16"/>
      <c r="R799" s="23"/>
      <c r="S799" s="24"/>
      <c r="W799" s="16"/>
    </row>
    <row r="800" spans="10:23" ht="12.75" x14ac:dyDescent="0.2">
      <c r="J800" s="71"/>
      <c r="K800" s="72"/>
      <c r="M800" s="21"/>
      <c r="O800" s="16"/>
      <c r="R800" s="23"/>
      <c r="S800" s="24"/>
      <c r="W800" s="16"/>
    </row>
    <row r="801" spans="10:23" ht="12.75" x14ac:dyDescent="0.2">
      <c r="J801" s="71"/>
      <c r="K801" s="72"/>
      <c r="M801" s="21"/>
      <c r="O801" s="16"/>
      <c r="R801" s="23"/>
      <c r="S801" s="24"/>
      <c r="W801" s="16"/>
    </row>
    <row r="802" spans="10:23" ht="12.75" x14ac:dyDescent="0.2">
      <c r="J802" s="71"/>
      <c r="K802" s="72"/>
      <c r="M802" s="21"/>
      <c r="O802" s="16"/>
      <c r="R802" s="23"/>
      <c r="S802" s="24"/>
      <c r="W802" s="16"/>
    </row>
    <row r="803" spans="10:23" ht="12.75" x14ac:dyDescent="0.2">
      <c r="J803" s="71"/>
      <c r="K803" s="72"/>
      <c r="M803" s="21"/>
      <c r="O803" s="16"/>
      <c r="R803" s="23"/>
      <c r="S803" s="24"/>
      <c r="W803" s="16"/>
    </row>
    <row r="804" spans="10:23" ht="12.75" x14ac:dyDescent="0.2">
      <c r="J804" s="71"/>
      <c r="K804" s="72"/>
      <c r="M804" s="21"/>
      <c r="O804" s="16"/>
      <c r="R804" s="23"/>
      <c r="S804" s="24"/>
      <c r="W804" s="16"/>
    </row>
    <row r="805" spans="10:23" ht="12.75" x14ac:dyDescent="0.2">
      <c r="J805" s="71"/>
      <c r="K805" s="72"/>
      <c r="M805" s="21"/>
      <c r="O805" s="16"/>
      <c r="R805" s="23"/>
      <c r="S805" s="24"/>
      <c r="W805" s="16"/>
    </row>
    <row r="806" spans="10:23" ht="12.75" x14ac:dyDescent="0.2">
      <c r="J806" s="71"/>
      <c r="K806" s="72"/>
      <c r="M806" s="21"/>
      <c r="O806" s="16"/>
      <c r="R806" s="23"/>
      <c r="S806" s="24"/>
      <c r="W806" s="16"/>
    </row>
    <row r="807" spans="10:23" ht="12.75" x14ac:dyDescent="0.2">
      <c r="J807" s="71"/>
      <c r="K807" s="72"/>
      <c r="M807" s="21"/>
      <c r="O807" s="16"/>
      <c r="R807" s="23"/>
      <c r="S807" s="24"/>
      <c r="W807" s="16"/>
    </row>
    <row r="808" spans="10:23" ht="12.75" x14ac:dyDescent="0.2">
      <c r="J808" s="71"/>
      <c r="K808" s="72"/>
      <c r="M808" s="21"/>
      <c r="O808" s="16"/>
      <c r="R808" s="23"/>
      <c r="S808" s="24"/>
      <c r="W808" s="16"/>
    </row>
    <row r="809" spans="10:23" ht="12.75" x14ac:dyDescent="0.2">
      <c r="J809" s="71"/>
      <c r="K809" s="72"/>
      <c r="M809" s="21"/>
      <c r="O809" s="16"/>
      <c r="R809" s="23"/>
      <c r="S809" s="24"/>
      <c r="W809" s="16"/>
    </row>
    <row r="810" spans="10:23" ht="12.75" x14ac:dyDescent="0.2">
      <c r="J810" s="71"/>
      <c r="K810" s="72"/>
      <c r="M810" s="21"/>
      <c r="O810" s="16"/>
      <c r="R810" s="23"/>
      <c r="S810" s="24"/>
      <c r="W810" s="16"/>
    </row>
    <row r="811" spans="10:23" ht="12.75" x14ac:dyDescent="0.2">
      <c r="J811" s="71"/>
      <c r="K811" s="72"/>
      <c r="M811" s="21"/>
      <c r="O811" s="16"/>
      <c r="R811" s="23"/>
      <c r="S811" s="24"/>
      <c r="W811" s="16"/>
    </row>
    <row r="812" spans="10:23" ht="12.75" x14ac:dyDescent="0.2">
      <c r="J812" s="71"/>
      <c r="K812" s="72"/>
      <c r="M812" s="21"/>
      <c r="O812" s="16"/>
      <c r="R812" s="23"/>
      <c r="S812" s="24"/>
      <c r="W812" s="16"/>
    </row>
    <row r="813" spans="10:23" ht="12.75" x14ac:dyDescent="0.2">
      <c r="J813" s="71"/>
      <c r="K813" s="72"/>
      <c r="M813" s="21"/>
      <c r="O813" s="16"/>
      <c r="R813" s="23"/>
      <c r="S813" s="24"/>
      <c r="W813" s="16"/>
    </row>
    <row r="814" spans="10:23" ht="12.75" x14ac:dyDescent="0.2">
      <c r="J814" s="71"/>
      <c r="K814" s="72"/>
      <c r="M814" s="21"/>
      <c r="O814" s="16"/>
      <c r="R814" s="23"/>
      <c r="S814" s="24"/>
      <c r="W814" s="16"/>
    </row>
    <row r="815" spans="10:23" ht="12.75" x14ac:dyDescent="0.2">
      <c r="J815" s="71"/>
      <c r="K815" s="72"/>
      <c r="M815" s="21"/>
      <c r="O815" s="16"/>
      <c r="R815" s="23"/>
      <c r="S815" s="24"/>
      <c r="W815" s="16"/>
    </row>
    <row r="816" spans="10:23" ht="12.75" x14ac:dyDescent="0.2">
      <c r="J816" s="71"/>
      <c r="K816" s="72"/>
      <c r="M816" s="21"/>
      <c r="O816" s="16"/>
      <c r="R816" s="23"/>
      <c r="S816" s="24"/>
      <c r="W816" s="16"/>
    </row>
    <row r="817" spans="10:23" ht="12.75" x14ac:dyDescent="0.2">
      <c r="J817" s="71"/>
      <c r="K817" s="72"/>
      <c r="M817" s="21"/>
      <c r="O817" s="16"/>
      <c r="R817" s="23"/>
      <c r="S817" s="24"/>
      <c r="W817" s="16"/>
    </row>
    <row r="818" spans="10:23" ht="12.75" x14ac:dyDescent="0.2">
      <c r="J818" s="71"/>
      <c r="K818" s="72"/>
      <c r="M818" s="21"/>
      <c r="O818" s="16"/>
      <c r="R818" s="23"/>
      <c r="S818" s="24"/>
      <c r="W818" s="16"/>
    </row>
    <row r="819" spans="10:23" ht="12.75" x14ac:dyDescent="0.2">
      <c r="J819" s="71"/>
      <c r="K819" s="72"/>
      <c r="M819" s="21"/>
      <c r="O819" s="16"/>
      <c r="R819" s="23"/>
      <c r="S819" s="24"/>
      <c r="W819" s="16"/>
    </row>
    <row r="820" spans="10:23" ht="12.75" x14ac:dyDescent="0.2">
      <c r="J820" s="71"/>
      <c r="K820" s="72"/>
      <c r="M820" s="21"/>
      <c r="O820" s="16"/>
      <c r="R820" s="23"/>
      <c r="S820" s="24"/>
      <c r="W820" s="16"/>
    </row>
    <row r="821" spans="10:23" ht="12.75" x14ac:dyDescent="0.2">
      <c r="J821" s="71"/>
      <c r="K821" s="72"/>
      <c r="M821" s="21"/>
      <c r="O821" s="16"/>
      <c r="R821" s="23"/>
      <c r="S821" s="24"/>
      <c r="W821" s="16"/>
    </row>
    <row r="822" spans="10:23" ht="12.75" x14ac:dyDescent="0.2">
      <c r="J822" s="71"/>
      <c r="K822" s="72"/>
      <c r="M822" s="21"/>
      <c r="O822" s="16"/>
      <c r="R822" s="23"/>
      <c r="S822" s="24"/>
      <c r="W822" s="16"/>
    </row>
    <row r="823" spans="10:23" ht="12.75" x14ac:dyDescent="0.2">
      <c r="J823" s="71"/>
      <c r="K823" s="72"/>
      <c r="M823" s="21"/>
      <c r="O823" s="16"/>
      <c r="R823" s="23"/>
      <c r="S823" s="24"/>
      <c r="W823" s="16"/>
    </row>
    <row r="824" spans="10:23" ht="12.75" x14ac:dyDescent="0.2">
      <c r="J824" s="71"/>
      <c r="K824" s="72"/>
      <c r="M824" s="21"/>
      <c r="O824" s="16"/>
      <c r="R824" s="23"/>
      <c r="S824" s="24"/>
      <c r="W824" s="16"/>
    </row>
    <row r="825" spans="10:23" ht="12.75" x14ac:dyDescent="0.2">
      <c r="J825" s="71"/>
      <c r="K825" s="72"/>
      <c r="M825" s="21"/>
      <c r="O825" s="16"/>
      <c r="R825" s="23"/>
      <c r="S825" s="24"/>
      <c r="W825" s="16"/>
    </row>
    <row r="826" spans="10:23" ht="12.75" x14ac:dyDescent="0.2">
      <c r="J826" s="71"/>
      <c r="K826" s="72"/>
      <c r="M826" s="21"/>
      <c r="O826" s="16"/>
      <c r="R826" s="23"/>
      <c r="S826" s="24"/>
      <c r="W826" s="16"/>
    </row>
    <row r="827" spans="10:23" ht="12.75" x14ac:dyDescent="0.2">
      <c r="J827" s="71"/>
      <c r="K827" s="72"/>
      <c r="M827" s="21"/>
      <c r="O827" s="16"/>
      <c r="R827" s="23"/>
      <c r="S827" s="24"/>
      <c r="W827" s="16"/>
    </row>
    <row r="828" spans="10:23" ht="12.75" x14ac:dyDescent="0.2">
      <c r="J828" s="71"/>
      <c r="K828" s="72"/>
      <c r="M828" s="21"/>
      <c r="O828" s="16"/>
      <c r="R828" s="23"/>
      <c r="S828" s="24"/>
      <c r="W828" s="16"/>
    </row>
    <row r="829" spans="10:23" ht="12.75" x14ac:dyDescent="0.2">
      <c r="J829" s="71"/>
      <c r="K829" s="72"/>
      <c r="M829" s="21"/>
      <c r="O829" s="16"/>
      <c r="R829" s="23"/>
      <c r="S829" s="24"/>
      <c r="W829" s="16"/>
    </row>
    <row r="830" spans="10:23" ht="12.75" x14ac:dyDescent="0.2">
      <c r="J830" s="71"/>
      <c r="K830" s="72"/>
      <c r="M830" s="21"/>
      <c r="O830" s="16"/>
      <c r="R830" s="23"/>
      <c r="S830" s="24"/>
      <c r="W830" s="16"/>
    </row>
    <row r="831" spans="10:23" ht="12.75" x14ac:dyDescent="0.2">
      <c r="J831" s="71"/>
      <c r="K831" s="72"/>
      <c r="M831" s="21"/>
      <c r="O831" s="16"/>
      <c r="R831" s="23"/>
      <c r="S831" s="24"/>
      <c r="W831" s="16"/>
    </row>
    <row r="832" spans="10:23" ht="12.75" x14ac:dyDescent="0.2">
      <c r="J832" s="71"/>
      <c r="K832" s="72"/>
      <c r="M832" s="21"/>
      <c r="O832" s="16"/>
      <c r="R832" s="23"/>
      <c r="S832" s="24"/>
      <c r="W832" s="16"/>
    </row>
    <row r="833" spans="10:23" ht="12.75" x14ac:dyDescent="0.2">
      <c r="J833" s="71"/>
      <c r="K833" s="72"/>
      <c r="M833" s="21"/>
      <c r="O833" s="16"/>
      <c r="R833" s="23"/>
      <c r="S833" s="24"/>
      <c r="W833" s="16"/>
    </row>
    <row r="834" spans="10:23" ht="12.75" x14ac:dyDescent="0.2">
      <c r="J834" s="71"/>
      <c r="K834" s="72"/>
      <c r="M834" s="21"/>
      <c r="O834" s="16"/>
      <c r="R834" s="23"/>
      <c r="S834" s="24"/>
      <c r="W834" s="16"/>
    </row>
    <row r="835" spans="10:23" ht="12.75" x14ac:dyDescent="0.2">
      <c r="J835" s="71"/>
      <c r="K835" s="72"/>
      <c r="M835" s="21"/>
      <c r="O835" s="16"/>
      <c r="R835" s="23"/>
      <c r="S835" s="24"/>
      <c r="W835" s="16"/>
    </row>
    <row r="836" spans="10:23" ht="12.75" x14ac:dyDescent="0.2">
      <c r="J836" s="71"/>
      <c r="K836" s="72"/>
      <c r="M836" s="21"/>
      <c r="O836" s="16"/>
      <c r="R836" s="23"/>
      <c r="S836" s="24"/>
      <c r="W836" s="16"/>
    </row>
    <row r="837" spans="10:23" ht="12.75" x14ac:dyDescent="0.2">
      <c r="J837" s="71"/>
      <c r="K837" s="72"/>
      <c r="M837" s="21"/>
      <c r="O837" s="16"/>
      <c r="R837" s="23"/>
      <c r="S837" s="24"/>
      <c r="W837" s="16"/>
    </row>
    <row r="838" spans="10:23" ht="12.75" x14ac:dyDescent="0.2">
      <c r="J838" s="71"/>
      <c r="K838" s="72"/>
      <c r="M838" s="21"/>
      <c r="O838" s="16"/>
      <c r="R838" s="23"/>
      <c r="S838" s="24"/>
      <c r="W838" s="16"/>
    </row>
    <row r="839" spans="10:23" ht="12.75" x14ac:dyDescent="0.2">
      <c r="J839" s="71"/>
      <c r="K839" s="72"/>
      <c r="M839" s="21"/>
      <c r="O839" s="16"/>
      <c r="R839" s="23"/>
      <c r="S839" s="24"/>
      <c r="W839" s="16"/>
    </row>
    <row r="840" spans="10:23" ht="12.75" x14ac:dyDescent="0.2">
      <c r="J840" s="71"/>
      <c r="K840" s="72"/>
      <c r="M840" s="21"/>
      <c r="O840" s="16"/>
      <c r="R840" s="23"/>
      <c r="S840" s="24"/>
      <c r="W840" s="16"/>
    </row>
    <row r="841" spans="10:23" ht="12.75" x14ac:dyDescent="0.2">
      <c r="J841" s="71"/>
      <c r="K841" s="72"/>
      <c r="M841" s="21"/>
      <c r="O841" s="16"/>
      <c r="R841" s="23"/>
      <c r="S841" s="24"/>
      <c r="W841" s="16"/>
    </row>
    <row r="842" spans="10:23" ht="12.75" x14ac:dyDescent="0.2">
      <c r="J842" s="71"/>
      <c r="K842" s="72"/>
      <c r="M842" s="21"/>
      <c r="O842" s="16"/>
      <c r="R842" s="23"/>
      <c r="S842" s="24"/>
      <c r="W842" s="16"/>
    </row>
    <row r="843" spans="10:23" ht="12.75" x14ac:dyDescent="0.2">
      <c r="J843" s="71"/>
      <c r="K843" s="72"/>
      <c r="M843" s="21"/>
      <c r="O843" s="16"/>
      <c r="R843" s="23"/>
      <c r="S843" s="24"/>
      <c r="W843" s="16"/>
    </row>
    <row r="844" spans="10:23" ht="12.75" x14ac:dyDescent="0.2">
      <c r="J844" s="71"/>
      <c r="K844" s="72"/>
      <c r="M844" s="21"/>
      <c r="O844" s="16"/>
      <c r="R844" s="23"/>
      <c r="S844" s="24"/>
      <c r="W844" s="16"/>
    </row>
    <row r="845" spans="10:23" ht="12.75" x14ac:dyDescent="0.2">
      <c r="J845" s="71"/>
      <c r="K845" s="72"/>
      <c r="M845" s="21"/>
      <c r="O845" s="16"/>
      <c r="R845" s="23"/>
      <c r="S845" s="24"/>
      <c r="W845" s="16"/>
    </row>
    <row r="846" spans="10:23" ht="12.75" x14ac:dyDescent="0.2">
      <c r="J846" s="71"/>
      <c r="K846" s="72"/>
      <c r="M846" s="21"/>
      <c r="O846" s="16"/>
      <c r="R846" s="23"/>
      <c r="S846" s="24"/>
      <c r="W846" s="16"/>
    </row>
    <row r="847" spans="10:23" ht="12.75" x14ac:dyDescent="0.2">
      <c r="J847" s="71"/>
      <c r="K847" s="72"/>
      <c r="M847" s="21"/>
      <c r="O847" s="16"/>
      <c r="R847" s="23"/>
      <c r="S847" s="24"/>
      <c r="W847" s="16"/>
    </row>
    <row r="848" spans="10:23" ht="12.75" x14ac:dyDescent="0.2">
      <c r="J848" s="71"/>
      <c r="K848" s="72"/>
      <c r="M848" s="21"/>
      <c r="O848" s="16"/>
      <c r="R848" s="23"/>
      <c r="S848" s="24"/>
      <c r="W848" s="16"/>
    </row>
    <row r="849" spans="10:23" ht="12.75" x14ac:dyDescent="0.2">
      <c r="J849" s="71"/>
      <c r="K849" s="72"/>
      <c r="M849" s="21"/>
      <c r="O849" s="16"/>
      <c r="R849" s="23"/>
      <c r="S849" s="24"/>
      <c r="W849" s="16"/>
    </row>
    <row r="850" spans="10:23" ht="12.75" x14ac:dyDescent="0.2">
      <c r="J850" s="71"/>
      <c r="K850" s="72"/>
      <c r="M850" s="21"/>
      <c r="O850" s="16"/>
      <c r="R850" s="23"/>
      <c r="S850" s="24"/>
      <c r="W850" s="16"/>
    </row>
    <row r="851" spans="10:23" ht="12.75" x14ac:dyDescent="0.2">
      <c r="J851" s="71"/>
      <c r="K851" s="72"/>
      <c r="M851" s="21"/>
      <c r="O851" s="16"/>
      <c r="R851" s="23"/>
      <c r="S851" s="24"/>
      <c r="W851" s="16"/>
    </row>
    <row r="852" spans="10:23" ht="12.75" x14ac:dyDescent="0.2">
      <c r="J852" s="71"/>
      <c r="K852" s="72"/>
      <c r="M852" s="21"/>
      <c r="O852" s="16"/>
      <c r="R852" s="23"/>
      <c r="S852" s="24"/>
      <c r="W852" s="16"/>
    </row>
    <row r="853" spans="10:23" ht="12.75" x14ac:dyDescent="0.2">
      <c r="J853" s="71"/>
      <c r="K853" s="72"/>
      <c r="M853" s="21"/>
      <c r="O853" s="16"/>
      <c r="R853" s="23"/>
      <c r="S853" s="24"/>
      <c r="W853" s="16"/>
    </row>
    <row r="854" spans="10:23" ht="12.75" x14ac:dyDescent="0.2">
      <c r="J854" s="71"/>
      <c r="K854" s="72"/>
      <c r="M854" s="21"/>
      <c r="O854" s="16"/>
      <c r="R854" s="23"/>
      <c r="S854" s="24"/>
      <c r="W854" s="16"/>
    </row>
    <row r="855" spans="10:23" ht="12.75" x14ac:dyDescent="0.2">
      <c r="J855" s="71"/>
      <c r="K855" s="72"/>
      <c r="M855" s="21"/>
      <c r="O855" s="16"/>
      <c r="R855" s="23"/>
      <c r="S855" s="24"/>
      <c r="W855" s="16"/>
    </row>
    <row r="856" spans="10:23" ht="12.75" x14ac:dyDescent="0.2">
      <c r="J856" s="71"/>
      <c r="K856" s="72"/>
      <c r="M856" s="21"/>
      <c r="O856" s="16"/>
      <c r="R856" s="23"/>
      <c r="S856" s="24"/>
      <c r="W856" s="16"/>
    </row>
    <row r="857" spans="10:23" ht="12.75" x14ac:dyDescent="0.2">
      <c r="J857" s="71"/>
      <c r="K857" s="72"/>
      <c r="M857" s="21"/>
      <c r="O857" s="16"/>
      <c r="R857" s="23"/>
      <c r="S857" s="24"/>
      <c r="W857" s="16"/>
    </row>
    <row r="858" spans="10:23" ht="12.75" x14ac:dyDescent="0.2">
      <c r="J858" s="71"/>
      <c r="K858" s="72"/>
      <c r="M858" s="21"/>
      <c r="O858" s="16"/>
      <c r="R858" s="23"/>
      <c r="S858" s="24"/>
      <c r="W858" s="16"/>
    </row>
    <row r="859" spans="10:23" ht="12.75" x14ac:dyDescent="0.2">
      <c r="J859" s="71"/>
      <c r="K859" s="72"/>
      <c r="M859" s="21"/>
      <c r="O859" s="16"/>
      <c r="R859" s="23"/>
      <c r="S859" s="24"/>
      <c r="W859" s="16"/>
    </row>
    <row r="860" spans="10:23" ht="12.75" x14ac:dyDescent="0.2">
      <c r="J860" s="71"/>
      <c r="K860" s="72"/>
      <c r="M860" s="21"/>
      <c r="O860" s="16"/>
      <c r="R860" s="23"/>
      <c r="S860" s="24"/>
      <c r="W860" s="16"/>
    </row>
    <row r="861" spans="10:23" ht="12.75" x14ac:dyDescent="0.2">
      <c r="J861" s="71"/>
      <c r="K861" s="72"/>
      <c r="M861" s="21"/>
      <c r="O861" s="16"/>
      <c r="R861" s="23"/>
      <c r="S861" s="24"/>
      <c r="W861" s="16"/>
    </row>
    <row r="862" spans="10:23" ht="12.75" x14ac:dyDescent="0.2">
      <c r="J862" s="71"/>
      <c r="K862" s="72"/>
      <c r="M862" s="21"/>
      <c r="O862" s="16"/>
      <c r="R862" s="23"/>
      <c r="S862" s="24"/>
      <c r="W862" s="16"/>
    </row>
    <row r="863" spans="10:23" ht="12.75" x14ac:dyDescent="0.2">
      <c r="J863" s="71"/>
      <c r="K863" s="72"/>
      <c r="M863" s="21"/>
      <c r="O863" s="16"/>
      <c r="R863" s="23"/>
      <c r="S863" s="24"/>
      <c r="W863" s="16"/>
    </row>
    <row r="864" spans="10:23" ht="12.75" x14ac:dyDescent="0.2">
      <c r="J864" s="71"/>
      <c r="K864" s="72"/>
      <c r="M864" s="21"/>
      <c r="O864" s="16"/>
      <c r="R864" s="23"/>
      <c r="S864" s="24"/>
      <c r="W864" s="16"/>
    </row>
    <row r="865" spans="10:23" ht="12.75" x14ac:dyDescent="0.2">
      <c r="J865" s="71"/>
      <c r="K865" s="72"/>
      <c r="M865" s="21"/>
      <c r="O865" s="16"/>
      <c r="R865" s="23"/>
      <c r="S865" s="24"/>
      <c r="W865" s="16"/>
    </row>
    <row r="866" spans="10:23" ht="12.75" x14ac:dyDescent="0.2">
      <c r="J866" s="71"/>
      <c r="K866" s="72"/>
      <c r="M866" s="21"/>
      <c r="O866" s="16"/>
      <c r="R866" s="23"/>
      <c r="S866" s="24"/>
      <c r="W866" s="16"/>
    </row>
    <row r="867" spans="10:23" ht="12.75" x14ac:dyDescent="0.2">
      <c r="J867" s="71"/>
      <c r="K867" s="72"/>
      <c r="M867" s="21"/>
      <c r="O867" s="16"/>
      <c r="R867" s="23"/>
      <c r="S867" s="24"/>
      <c r="W867" s="16"/>
    </row>
    <row r="868" spans="10:23" ht="12.75" x14ac:dyDescent="0.2">
      <c r="J868" s="71"/>
      <c r="K868" s="72"/>
      <c r="M868" s="21"/>
      <c r="O868" s="16"/>
      <c r="R868" s="23"/>
      <c r="S868" s="24"/>
      <c r="W868" s="16"/>
    </row>
    <row r="869" spans="10:23" ht="12.75" x14ac:dyDescent="0.2">
      <c r="J869" s="71"/>
      <c r="K869" s="72"/>
      <c r="M869" s="21"/>
      <c r="O869" s="16"/>
      <c r="R869" s="23"/>
      <c r="S869" s="24"/>
      <c r="W869" s="16"/>
    </row>
    <row r="870" spans="10:23" ht="12.75" x14ac:dyDescent="0.2">
      <c r="J870" s="71"/>
      <c r="K870" s="72"/>
      <c r="M870" s="21"/>
      <c r="O870" s="16"/>
      <c r="R870" s="23"/>
      <c r="S870" s="24"/>
      <c r="W870" s="16"/>
    </row>
    <row r="871" spans="10:23" ht="12.75" x14ac:dyDescent="0.2">
      <c r="J871" s="71"/>
      <c r="K871" s="72"/>
      <c r="M871" s="21"/>
      <c r="O871" s="16"/>
      <c r="R871" s="23"/>
      <c r="S871" s="24"/>
      <c r="W871" s="16"/>
    </row>
    <row r="872" spans="10:23" ht="12.75" x14ac:dyDescent="0.2">
      <c r="J872" s="71"/>
      <c r="K872" s="72"/>
      <c r="M872" s="21"/>
      <c r="O872" s="16"/>
      <c r="R872" s="23"/>
      <c r="S872" s="24"/>
      <c r="W872" s="16"/>
    </row>
    <row r="873" spans="10:23" ht="12.75" x14ac:dyDescent="0.2">
      <c r="J873" s="71"/>
      <c r="K873" s="72"/>
      <c r="M873" s="21"/>
      <c r="O873" s="16"/>
      <c r="R873" s="23"/>
      <c r="S873" s="24"/>
      <c r="W873" s="16"/>
    </row>
    <row r="874" spans="10:23" ht="12.75" x14ac:dyDescent="0.2">
      <c r="J874" s="71"/>
      <c r="K874" s="72"/>
      <c r="M874" s="21"/>
      <c r="O874" s="16"/>
      <c r="R874" s="23"/>
      <c r="S874" s="24"/>
      <c r="W874" s="16"/>
    </row>
    <row r="875" spans="10:23" ht="12.75" x14ac:dyDescent="0.2">
      <c r="J875" s="71"/>
      <c r="K875" s="72"/>
      <c r="M875" s="21"/>
      <c r="O875" s="16"/>
      <c r="R875" s="23"/>
      <c r="S875" s="24"/>
      <c r="W875" s="16"/>
    </row>
    <row r="876" spans="10:23" ht="12.75" x14ac:dyDescent="0.2">
      <c r="J876" s="71"/>
      <c r="K876" s="72"/>
      <c r="M876" s="21"/>
      <c r="O876" s="16"/>
      <c r="R876" s="23"/>
      <c r="S876" s="24"/>
      <c r="W876" s="16"/>
    </row>
    <row r="877" spans="10:23" ht="12.75" x14ac:dyDescent="0.2">
      <c r="J877" s="71"/>
      <c r="K877" s="72"/>
      <c r="M877" s="21"/>
      <c r="O877" s="16"/>
      <c r="R877" s="23"/>
      <c r="S877" s="24"/>
      <c r="W877" s="16"/>
    </row>
    <row r="878" spans="10:23" ht="12.75" x14ac:dyDescent="0.2">
      <c r="J878" s="71"/>
      <c r="K878" s="72"/>
      <c r="M878" s="21"/>
      <c r="O878" s="16"/>
      <c r="R878" s="23"/>
      <c r="S878" s="24"/>
      <c r="W878" s="16"/>
    </row>
    <row r="879" spans="10:23" ht="12.75" x14ac:dyDescent="0.2">
      <c r="J879" s="71"/>
      <c r="K879" s="72"/>
      <c r="M879" s="21"/>
      <c r="O879" s="16"/>
      <c r="R879" s="23"/>
      <c r="S879" s="24"/>
      <c r="W879" s="16"/>
    </row>
    <row r="880" spans="10:23" ht="12.75" x14ac:dyDescent="0.2">
      <c r="J880" s="71"/>
      <c r="K880" s="72"/>
      <c r="M880" s="21"/>
      <c r="O880" s="16"/>
      <c r="R880" s="23"/>
      <c r="S880" s="24"/>
      <c r="W880" s="16"/>
    </row>
    <row r="881" spans="10:23" ht="12.75" x14ac:dyDescent="0.2">
      <c r="J881" s="71"/>
      <c r="K881" s="72"/>
      <c r="M881" s="21"/>
      <c r="O881" s="16"/>
      <c r="R881" s="23"/>
      <c r="S881" s="24"/>
      <c r="W881" s="16"/>
    </row>
    <row r="882" spans="10:23" ht="12.75" x14ac:dyDescent="0.2">
      <c r="J882" s="71"/>
      <c r="K882" s="72"/>
      <c r="M882" s="21"/>
      <c r="O882" s="16"/>
      <c r="R882" s="23"/>
      <c r="S882" s="24"/>
      <c r="W882" s="16"/>
    </row>
    <row r="883" spans="10:23" ht="12.75" x14ac:dyDescent="0.2">
      <c r="J883" s="71"/>
      <c r="K883" s="72"/>
      <c r="M883" s="21"/>
      <c r="O883" s="16"/>
      <c r="R883" s="23"/>
      <c r="S883" s="24"/>
      <c r="W883" s="16"/>
    </row>
    <row r="884" spans="10:23" ht="12.75" x14ac:dyDescent="0.2">
      <c r="J884" s="71"/>
      <c r="K884" s="72"/>
      <c r="M884" s="21"/>
      <c r="O884" s="16"/>
      <c r="R884" s="23"/>
      <c r="S884" s="24"/>
      <c r="W884" s="16"/>
    </row>
    <row r="885" spans="10:23" ht="12.75" x14ac:dyDescent="0.2">
      <c r="J885" s="71"/>
      <c r="K885" s="72"/>
      <c r="M885" s="21"/>
      <c r="O885" s="16"/>
      <c r="R885" s="23"/>
      <c r="S885" s="24"/>
      <c r="W885" s="16"/>
    </row>
    <row r="886" spans="10:23" ht="12.75" x14ac:dyDescent="0.2">
      <c r="J886" s="71"/>
      <c r="K886" s="72"/>
      <c r="M886" s="21"/>
      <c r="O886" s="16"/>
      <c r="R886" s="23"/>
      <c r="S886" s="24"/>
      <c r="W886" s="16"/>
    </row>
    <row r="887" spans="10:23" ht="12.75" x14ac:dyDescent="0.2">
      <c r="J887" s="71"/>
      <c r="K887" s="72"/>
      <c r="M887" s="21"/>
      <c r="O887" s="16"/>
      <c r="R887" s="23"/>
      <c r="S887" s="24"/>
      <c r="W887" s="16"/>
    </row>
    <row r="888" spans="10:23" ht="12.75" x14ac:dyDescent="0.2">
      <c r="J888" s="71"/>
      <c r="K888" s="72"/>
      <c r="M888" s="21"/>
      <c r="O888" s="16"/>
      <c r="R888" s="23"/>
      <c r="S888" s="24"/>
      <c r="W888" s="16"/>
    </row>
    <row r="889" spans="10:23" ht="12.75" x14ac:dyDescent="0.2">
      <c r="J889" s="71"/>
      <c r="K889" s="72"/>
      <c r="M889" s="21"/>
      <c r="O889" s="16"/>
      <c r="R889" s="23"/>
      <c r="S889" s="24"/>
      <c r="W889" s="16"/>
    </row>
    <row r="890" spans="10:23" ht="12.75" x14ac:dyDescent="0.2">
      <c r="J890" s="71"/>
      <c r="K890" s="72"/>
      <c r="M890" s="21"/>
      <c r="O890" s="16"/>
      <c r="R890" s="23"/>
      <c r="S890" s="24"/>
      <c r="W890" s="16"/>
    </row>
    <row r="891" spans="10:23" ht="12.75" x14ac:dyDescent="0.2">
      <c r="J891" s="71"/>
      <c r="K891" s="72"/>
      <c r="M891" s="21"/>
      <c r="O891" s="16"/>
      <c r="R891" s="23"/>
      <c r="S891" s="24"/>
      <c r="W891" s="16"/>
    </row>
    <row r="892" spans="10:23" ht="12.75" x14ac:dyDescent="0.2">
      <c r="J892" s="71"/>
      <c r="K892" s="72"/>
      <c r="M892" s="21"/>
      <c r="O892" s="16"/>
      <c r="R892" s="23"/>
      <c r="S892" s="24"/>
      <c r="W892" s="16"/>
    </row>
    <row r="893" spans="10:23" ht="12.75" x14ac:dyDescent="0.2">
      <c r="J893" s="71"/>
      <c r="K893" s="72"/>
      <c r="M893" s="21"/>
      <c r="O893" s="16"/>
      <c r="R893" s="23"/>
      <c r="S893" s="24"/>
      <c r="W893" s="16"/>
    </row>
    <row r="894" spans="10:23" ht="12.75" x14ac:dyDescent="0.2">
      <c r="J894" s="71"/>
      <c r="K894" s="72"/>
      <c r="M894" s="21"/>
      <c r="O894" s="16"/>
      <c r="R894" s="23"/>
      <c r="S894" s="24"/>
      <c r="W894" s="16"/>
    </row>
    <row r="895" spans="10:23" ht="12.75" x14ac:dyDescent="0.2">
      <c r="J895" s="71"/>
      <c r="K895" s="72"/>
      <c r="M895" s="21"/>
      <c r="O895" s="16"/>
      <c r="R895" s="23"/>
      <c r="S895" s="24"/>
      <c r="W895" s="16"/>
    </row>
    <row r="896" spans="10:23" ht="12.75" x14ac:dyDescent="0.2">
      <c r="J896" s="71"/>
      <c r="K896" s="72"/>
      <c r="M896" s="21"/>
      <c r="O896" s="16"/>
      <c r="R896" s="23"/>
      <c r="S896" s="24"/>
      <c r="W896" s="16"/>
    </row>
    <row r="897" spans="10:23" ht="12.75" x14ac:dyDescent="0.2">
      <c r="J897" s="71"/>
      <c r="K897" s="72"/>
      <c r="M897" s="21"/>
      <c r="O897" s="16"/>
      <c r="R897" s="23"/>
      <c r="S897" s="24"/>
      <c r="W897" s="16"/>
    </row>
    <row r="898" spans="10:23" ht="12.75" x14ac:dyDescent="0.2">
      <c r="J898" s="71"/>
      <c r="K898" s="72"/>
      <c r="M898" s="21"/>
      <c r="O898" s="16"/>
      <c r="R898" s="23"/>
      <c r="S898" s="24"/>
      <c r="W898" s="16"/>
    </row>
    <row r="899" spans="10:23" ht="12.75" x14ac:dyDescent="0.2">
      <c r="J899" s="71"/>
      <c r="K899" s="72"/>
      <c r="M899" s="21"/>
      <c r="O899" s="16"/>
      <c r="R899" s="23"/>
      <c r="S899" s="24"/>
      <c r="W899" s="16"/>
    </row>
    <row r="900" spans="10:23" ht="12.75" x14ac:dyDescent="0.2">
      <c r="J900" s="71"/>
      <c r="K900" s="72"/>
      <c r="M900" s="21"/>
      <c r="O900" s="16"/>
      <c r="R900" s="23"/>
      <c r="S900" s="24"/>
      <c r="W900" s="16"/>
    </row>
    <row r="901" spans="10:23" ht="12.75" x14ac:dyDescent="0.2">
      <c r="J901" s="71"/>
      <c r="K901" s="72"/>
      <c r="M901" s="21"/>
      <c r="O901" s="16"/>
      <c r="R901" s="23"/>
      <c r="S901" s="24"/>
      <c r="W901" s="16"/>
    </row>
    <row r="902" spans="10:23" ht="12.75" x14ac:dyDescent="0.2">
      <c r="J902" s="71"/>
      <c r="K902" s="72"/>
      <c r="M902" s="21"/>
      <c r="O902" s="16"/>
      <c r="R902" s="23"/>
      <c r="S902" s="24"/>
      <c r="W902" s="16"/>
    </row>
    <row r="903" spans="10:23" ht="12.75" x14ac:dyDescent="0.2">
      <c r="J903" s="71"/>
      <c r="K903" s="72"/>
      <c r="M903" s="21"/>
      <c r="O903" s="16"/>
      <c r="R903" s="23"/>
      <c r="S903" s="24"/>
      <c r="W903" s="16"/>
    </row>
    <row r="904" spans="10:23" ht="12.75" x14ac:dyDescent="0.2">
      <c r="J904" s="71"/>
      <c r="K904" s="72"/>
      <c r="M904" s="21"/>
      <c r="O904" s="16"/>
      <c r="R904" s="23"/>
      <c r="S904" s="24"/>
      <c r="W904" s="16"/>
    </row>
    <row r="905" spans="10:23" ht="12.75" x14ac:dyDescent="0.2">
      <c r="J905" s="71"/>
      <c r="K905" s="72"/>
      <c r="M905" s="21"/>
      <c r="O905" s="16"/>
      <c r="R905" s="23"/>
      <c r="S905" s="24"/>
      <c r="W905" s="16"/>
    </row>
    <row r="906" spans="10:23" ht="12.75" x14ac:dyDescent="0.2">
      <c r="J906" s="71"/>
      <c r="K906" s="72"/>
      <c r="M906" s="21"/>
      <c r="O906" s="16"/>
      <c r="R906" s="23"/>
      <c r="S906" s="24"/>
      <c r="W906" s="16"/>
    </row>
    <row r="907" spans="10:23" ht="12.75" x14ac:dyDescent="0.2">
      <c r="J907" s="71"/>
      <c r="K907" s="72"/>
      <c r="M907" s="21"/>
      <c r="O907" s="16"/>
      <c r="R907" s="23"/>
      <c r="S907" s="24"/>
      <c r="W907" s="16"/>
    </row>
    <row r="908" spans="10:23" ht="12.75" x14ac:dyDescent="0.2">
      <c r="J908" s="71"/>
      <c r="K908" s="72"/>
      <c r="M908" s="21"/>
      <c r="O908" s="16"/>
      <c r="R908" s="23"/>
      <c r="S908" s="24"/>
      <c r="W908" s="16"/>
    </row>
    <row r="909" spans="10:23" ht="12.75" x14ac:dyDescent="0.2">
      <c r="J909" s="71"/>
      <c r="K909" s="72"/>
      <c r="M909" s="21"/>
      <c r="O909" s="16"/>
      <c r="R909" s="23"/>
      <c r="S909" s="24"/>
      <c r="W909" s="16"/>
    </row>
    <row r="910" spans="10:23" ht="12.75" x14ac:dyDescent="0.2">
      <c r="J910" s="71"/>
      <c r="K910" s="72"/>
      <c r="M910" s="21"/>
      <c r="O910" s="16"/>
      <c r="R910" s="23"/>
      <c r="S910" s="24"/>
      <c r="W910" s="16"/>
    </row>
    <row r="911" spans="10:23" ht="12.75" x14ac:dyDescent="0.2">
      <c r="J911" s="71"/>
      <c r="K911" s="72"/>
      <c r="M911" s="21"/>
      <c r="O911" s="16"/>
      <c r="R911" s="23"/>
      <c r="S911" s="24"/>
      <c r="W911" s="16"/>
    </row>
    <row r="912" spans="10:23" ht="12.75" x14ac:dyDescent="0.2">
      <c r="J912" s="71"/>
      <c r="K912" s="72"/>
      <c r="M912" s="21"/>
      <c r="O912" s="16"/>
      <c r="R912" s="23"/>
      <c r="S912" s="24"/>
      <c r="W912" s="16"/>
    </row>
    <row r="913" spans="10:23" ht="12.75" x14ac:dyDescent="0.2">
      <c r="J913" s="71"/>
      <c r="K913" s="72"/>
      <c r="M913" s="21"/>
      <c r="O913" s="16"/>
      <c r="R913" s="23"/>
      <c r="S913" s="24"/>
      <c r="W913" s="16"/>
    </row>
    <row r="914" spans="10:23" ht="12.75" x14ac:dyDescent="0.2">
      <c r="J914" s="71"/>
      <c r="K914" s="72"/>
      <c r="M914" s="21"/>
      <c r="O914" s="16"/>
      <c r="R914" s="23"/>
      <c r="S914" s="24"/>
      <c r="W914" s="16"/>
    </row>
    <row r="915" spans="10:23" ht="12.75" x14ac:dyDescent="0.2">
      <c r="J915" s="71"/>
      <c r="K915" s="72"/>
      <c r="M915" s="21"/>
      <c r="O915" s="16"/>
      <c r="R915" s="23"/>
      <c r="S915" s="24"/>
      <c r="W915" s="16"/>
    </row>
    <row r="916" spans="10:23" ht="12.75" x14ac:dyDescent="0.2">
      <c r="J916" s="71"/>
      <c r="K916" s="72"/>
      <c r="M916" s="21"/>
      <c r="O916" s="16"/>
      <c r="R916" s="23"/>
      <c r="S916" s="24"/>
      <c r="W916" s="16"/>
    </row>
    <row r="917" spans="10:23" ht="12.75" x14ac:dyDescent="0.2">
      <c r="J917" s="71"/>
      <c r="K917" s="72"/>
      <c r="M917" s="21"/>
      <c r="O917" s="16"/>
      <c r="R917" s="23"/>
      <c r="S917" s="24"/>
      <c r="W917" s="16"/>
    </row>
    <row r="918" spans="10:23" ht="12.75" x14ac:dyDescent="0.2">
      <c r="J918" s="71"/>
      <c r="K918" s="72"/>
      <c r="M918" s="21"/>
      <c r="O918" s="16"/>
      <c r="R918" s="23"/>
      <c r="S918" s="24"/>
      <c r="W918" s="16"/>
    </row>
    <row r="919" spans="10:23" ht="12.75" x14ac:dyDescent="0.2">
      <c r="J919" s="71"/>
      <c r="K919" s="72"/>
      <c r="M919" s="21"/>
      <c r="O919" s="16"/>
      <c r="R919" s="23"/>
      <c r="S919" s="24"/>
      <c r="W919" s="16"/>
    </row>
    <row r="920" spans="10:23" ht="12.75" x14ac:dyDescent="0.2">
      <c r="J920" s="71"/>
      <c r="K920" s="72"/>
      <c r="M920" s="21"/>
      <c r="O920" s="16"/>
      <c r="R920" s="23"/>
      <c r="S920" s="24"/>
      <c r="W920" s="16"/>
    </row>
    <row r="921" spans="10:23" ht="12.75" x14ac:dyDescent="0.2">
      <c r="J921" s="71"/>
      <c r="K921" s="72"/>
      <c r="M921" s="21"/>
      <c r="O921" s="16"/>
      <c r="R921" s="23"/>
      <c r="S921" s="24"/>
      <c r="W921" s="16"/>
    </row>
    <row r="922" spans="10:23" ht="12.75" x14ac:dyDescent="0.2">
      <c r="J922" s="71"/>
      <c r="K922" s="72"/>
      <c r="M922" s="21"/>
      <c r="O922" s="16"/>
      <c r="R922" s="23"/>
      <c r="S922" s="24"/>
      <c r="W922" s="16"/>
    </row>
    <row r="923" spans="10:23" ht="12.75" x14ac:dyDescent="0.2">
      <c r="J923" s="71"/>
      <c r="K923" s="72"/>
      <c r="M923" s="21"/>
      <c r="O923" s="16"/>
      <c r="R923" s="23"/>
      <c r="S923" s="24"/>
      <c r="W923" s="16"/>
    </row>
    <row r="924" spans="10:23" ht="12.75" x14ac:dyDescent="0.2">
      <c r="J924" s="71"/>
      <c r="K924" s="72"/>
      <c r="M924" s="21"/>
      <c r="O924" s="16"/>
      <c r="R924" s="23"/>
      <c r="S924" s="24"/>
      <c r="W924" s="16"/>
    </row>
    <row r="925" spans="10:23" ht="12.75" x14ac:dyDescent="0.2">
      <c r="J925" s="71"/>
      <c r="K925" s="72"/>
      <c r="M925" s="21"/>
      <c r="O925" s="16"/>
      <c r="R925" s="23"/>
      <c r="S925" s="24"/>
      <c r="W925" s="16"/>
    </row>
    <row r="926" spans="10:23" ht="12.75" x14ac:dyDescent="0.2">
      <c r="J926" s="71"/>
      <c r="K926" s="72"/>
      <c r="M926" s="21"/>
      <c r="O926" s="16"/>
      <c r="R926" s="23"/>
      <c r="S926" s="24"/>
      <c r="W926" s="16"/>
    </row>
    <row r="927" spans="10:23" ht="12.75" x14ac:dyDescent="0.2">
      <c r="J927" s="71"/>
      <c r="K927" s="72"/>
      <c r="M927" s="21"/>
      <c r="O927" s="16"/>
      <c r="R927" s="23"/>
      <c r="S927" s="24"/>
      <c r="W927" s="16"/>
    </row>
    <row r="928" spans="10:23" ht="12.75" x14ac:dyDescent="0.2">
      <c r="J928" s="71"/>
      <c r="K928" s="72"/>
      <c r="M928" s="21"/>
      <c r="O928" s="16"/>
      <c r="R928" s="23"/>
      <c r="S928" s="24"/>
      <c r="W928" s="16"/>
    </row>
    <row r="929" spans="10:23" ht="12.75" x14ac:dyDescent="0.2">
      <c r="J929" s="71"/>
      <c r="K929" s="72"/>
      <c r="M929" s="21"/>
      <c r="O929" s="16"/>
      <c r="R929" s="23"/>
      <c r="S929" s="24"/>
      <c r="W929" s="16"/>
    </row>
    <row r="930" spans="10:23" ht="12.75" x14ac:dyDescent="0.2">
      <c r="J930" s="71"/>
      <c r="K930" s="72"/>
      <c r="M930" s="21"/>
      <c r="O930" s="16"/>
      <c r="R930" s="23"/>
      <c r="S930" s="24"/>
      <c r="W930" s="16"/>
    </row>
    <row r="931" spans="10:23" ht="12.75" x14ac:dyDescent="0.2">
      <c r="J931" s="71"/>
      <c r="K931" s="72"/>
      <c r="M931" s="21"/>
      <c r="O931" s="16"/>
      <c r="R931" s="23"/>
      <c r="S931" s="24"/>
      <c r="W931" s="16"/>
    </row>
    <row r="932" spans="10:23" ht="12.75" x14ac:dyDescent="0.2">
      <c r="J932" s="71"/>
      <c r="K932" s="72"/>
      <c r="M932" s="21"/>
      <c r="O932" s="16"/>
      <c r="R932" s="23"/>
      <c r="S932" s="24"/>
      <c r="W932" s="16"/>
    </row>
    <row r="933" spans="10:23" ht="12.75" x14ac:dyDescent="0.2">
      <c r="J933" s="71"/>
      <c r="K933" s="72"/>
      <c r="M933" s="21"/>
      <c r="O933" s="16"/>
      <c r="R933" s="23"/>
      <c r="S933" s="24"/>
      <c r="W933" s="16"/>
    </row>
    <row r="934" spans="10:23" ht="12.75" x14ac:dyDescent="0.2">
      <c r="J934" s="71"/>
      <c r="K934" s="72"/>
      <c r="M934" s="21"/>
      <c r="O934" s="16"/>
      <c r="R934" s="23"/>
      <c r="S934" s="24"/>
      <c r="W934" s="16"/>
    </row>
    <row r="935" spans="10:23" ht="12.75" x14ac:dyDescent="0.2">
      <c r="J935" s="71"/>
      <c r="K935" s="72"/>
      <c r="M935" s="21"/>
      <c r="O935" s="16"/>
      <c r="R935" s="23"/>
      <c r="S935" s="24"/>
      <c r="W935" s="16"/>
    </row>
    <row r="936" spans="10:23" ht="12.75" x14ac:dyDescent="0.2">
      <c r="J936" s="71"/>
      <c r="K936" s="72"/>
      <c r="M936" s="21"/>
      <c r="O936" s="16"/>
      <c r="R936" s="23"/>
      <c r="S936" s="24"/>
      <c r="W936" s="16"/>
    </row>
    <row r="937" spans="10:23" ht="12.75" x14ac:dyDescent="0.2">
      <c r="J937" s="71"/>
      <c r="K937" s="72"/>
      <c r="M937" s="21"/>
      <c r="O937" s="16"/>
      <c r="R937" s="23"/>
      <c r="S937" s="24"/>
      <c r="W937" s="16"/>
    </row>
    <row r="938" spans="10:23" ht="12.75" x14ac:dyDescent="0.2">
      <c r="J938" s="71"/>
      <c r="K938" s="72"/>
      <c r="M938" s="21"/>
      <c r="O938" s="16"/>
      <c r="R938" s="23"/>
      <c r="S938" s="24"/>
      <c r="W938" s="16"/>
    </row>
    <row r="939" spans="10:23" ht="12.75" x14ac:dyDescent="0.2">
      <c r="J939" s="71"/>
      <c r="K939" s="72"/>
      <c r="M939" s="21"/>
      <c r="O939" s="16"/>
      <c r="R939" s="23"/>
      <c r="S939" s="24"/>
      <c r="W939" s="16"/>
    </row>
    <row r="940" spans="10:23" ht="12.75" x14ac:dyDescent="0.2">
      <c r="J940" s="71"/>
      <c r="K940" s="72"/>
      <c r="M940" s="21"/>
      <c r="O940" s="16"/>
      <c r="R940" s="23"/>
      <c r="S940" s="24"/>
      <c r="W940" s="16"/>
    </row>
    <row r="941" spans="10:23" ht="12.75" x14ac:dyDescent="0.2">
      <c r="J941" s="71"/>
      <c r="K941" s="72"/>
      <c r="M941" s="21"/>
      <c r="O941" s="16"/>
      <c r="R941" s="23"/>
      <c r="S941" s="24"/>
      <c r="W941" s="16"/>
    </row>
    <row r="942" spans="10:23" ht="12.75" x14ac:dyDescent="0.2">
      <c r="J942" s="71"/>
      <c r="K942" s="72"/>
      <c r="M942" s="21"/>
      <c r="O942" s="16"/>
      <c r="R942" s="23"/>
      <c r="S942" s="24"/>
      <c r="W942" s="16"/>
    </row>
    <row r="943" spans="10:23" ht="12.75" x14ac:dyDescent="0.2">
      <c r="J943" s="71"/>
      <c r="K943" s="72"/>
      <c r="M943" s="21"/>
      <c r="O943" s="16"/>
      <c r="R943" s="23"/>
      <c r="S943" s="24"/>
      <c r="W943" s="16"/>
    </row>
    <row r="944" spans="10:23" ht="12.75" x14ac:dyDescent="0.2">
      <c r="J944" s="71"/>
      <c r="K944" s="72"/>
      <c r="M944" s="21"/>
      <c r="O944" s="16"/>
      <c r="R944" s="23"/>
      <c r="S944" s="24"/>
      <c r="W944" s="16"/>
    </row>
    <row r="945" spans="10:23" ht="12.75" x14ac:dyDescent="0.2">
      <c r="J945" s="71"/>
      <c r="K945" s="72"/>
      <c r="M945" s="21"/>
      <c r="O945" s="16"/>
      <c r="R945" s="23"/>
      <c r="S945" s="24"/>
      <c r="W945" s="16"/>
    </row>
    <row r="946" spans="10:23" ht="12.75" x14ac:dyDescent="0.2">
      <c r="J946" s="71"/>
      <c r="K946" s="72"/>
      <c r="M946" s="21"/>
      <c r="O946" s="16"/>
      <c r="R946" s="23"/>
      <c r="S946" s="24"/>
      <c r="W946" s="16"/>
    </row>
    <row r="947" spans="10:23" ht="12.75" x14ac:dyDescent="0.2">
      <c r="J947" s="71"/>
      <c r="K947" s="72"/>
      <c r="M947" s="21"/>
      <c r="O947" s="16"/>
      <c r="R947" s="23"/>
      <c r="S947" s="24"/>
      <c r="W947" s="16"/>
    </row>
    <row r="948" spans="10:23" ht="12.75" x14ac:dyDescent="0.2">
      <c r="J948" s="71"/>
      <c r="K948" s="72"/>
      <c r="M948" s="21"/>
      <c r="O948" s="16"/>
      <c r="R948" s="23"/>
      <c r="S948" s="24"/>
      <c r="W948" s="16"/>
    </row>
    <row r="949" spans="10:23" ht="12.75" x14ac:dyDescent="0.2">
      <c r="J949" s="71"/>
      <c r="K949" s="72"/>
      <c r="M949" s="21"/>
      <c r="O949" s="16"/>
      <c r="R949" s="23"/>
      <c r="S949" s="24"/>
      <c r="W949" s="16"/>
    </row>
    <row r="950" spans="10:23" ht="12.75" x14ac:dyDescent="0.2">
      <c r="J950" s="71"/>
      <c r="K950" s="72"/>
      <c r="M950" s="21"/>
      <c r="O950" s="16"/>
      <c r="R950" s="23"/>
      <c r="S950" s="24"/>
      <c r="W950" s="16"/>
    </row>
    <row r="951" spans="10:23" ht="12.75" x14ac:dyDescent="0.2">
      <c r="J951" s="71"/>
      <c r="K951" s="72"/>
      <c r="M951" s="21"/>
      <c r="O951" s="16"/>
      <c r="R951" s="23"/>
      <c r="S951" s="24"/>
      <c r="W951" s="16"/>
    </row>
    <row r="952" spans="10:23" ht="12.75" x14ac:dyDescent="0.2">
      <c r="J952" s="71"/>
      <c r="K952" s="72"/>
      <c r="M952" s="21"/>
      <c r="O952" s="16"/>
      <c r="R952" s="23"/>
      <c r="S952" s="24"/>
      <c r="W952" s="16"/>
    </row>
    <row r="953" spans="10:23" ht="12.75" x14ac:dyDescent="0.2">
      <c r="J953" s="71"/>
      <c r="K953" s="72"/>
      <c r="M953" s="21"/>
      <c r="O953" s="16"/>
      <c r="R953" s="23"/>
      <c r="S953" s="24"/>
      <c r="W953" s="16"/>
    </row>
    <row r="954" spans="10:23" ht="12.75" x14ac:dyDescent="0.2">
      <c r="J954" s="71"/>
      <c r="K954" s="72"/>
      <c r="M954" s="21"/>
      <c r="O954" s="16"/>
      <c r="R954" s="23"/>
      <c r="S954" s="24"/>
      <c r="W954" s="16"/>
    </row>
    <row r="955" spans="10:23" ht="12.75" x14ac:dyDescent="0.2">
      <c r="J955" s="71"/>
      <c r="K955" s="72"/>
      <c r="M955" s="21"/>
      <c r="O955" s="16"/>
      <c r="R955" s="23"/>
      <c r="S955" s="24"/>
      <c r="W955" s="16"/>
    </row>
    <row r="956" spans="10:23" ht="12.75" x14ac:dyDescent="0.2">
      <c r="J956" s="71"/>
      <c r="K956" s="72"/>
      <c r="M956" s="21"/>
      <c r="O956" s="16"/>
      <c r="R956" s="23"/>
      <c r="S956" s="24"/>
      <c r="W956" s="16"/>
    </row>
    <row r="957" spans="10:23" ht="12.75" x14ac:dyDescent="0.2">
      <c r="J957" s="71"/>
      <c r="K957" s="72"/>
      <c r="M957" s="21"/>
      <c r="O957" s="16"/>
      <c r="R957" s="23"/>
      <c r="S957" s="24"/>
      <c r="W957" s="16"/>
    </row>
    <row r="958" spans="10:23" ht="12.75" x14ac:dyDescent="0.2">
      <c r="J958" s="71"/>
      <c r="K958" s="72"/>
      <c r="M958" s="21"/>
      <c r="O958" s="16"/>
      <c r="R958" s="23"/>
      <c r="S958" s="24"/>
      <c r="W958" s="16"/>
    </row>
    <row r="959" spans="10:23" ht="12.75" x14ac:dyDescent="0.2">
      <c r="J959" s="71"/>
      <c r="K959" s="72"/>
      <c r="M959" s="21"/>
      <c r="O959" s="16"/>
      <c r="R959" s="23"/>
      <c r="S959" s="24"/>
      <c r="W959" s="16"/>
    </row>
    <row r="960" spans="10:23" ht="12.75" x14ac:dyDescent="0.2">
      <c r="J960" s="71"/>
      <c r="K960" s="72"/>
      <c r="M960" s="21"/>
      <c r="O960" s="16"/>
      <c r="R960" s="23"/>
      <c r="S960" s="24"/>
      <c r="W960" s="16"/>
    </row>
    <row r="961" spans="10:23" ht="12.75" x14ac:dyDescent="0.2">
      <c r="J961" s="71"/>
      <c r="K961" s="72"/>
      <c r="M961" s="21"/>
      <c r="O961" s="16"/>
      <c r="R961" s="23"/>
      <c r="S961" s="24"/>
      <c r="W961" s="16"/>
    </row>
    <row r="962" spans="10:23" ht="12.75" x14ac:dyDescent="0.2">
      <c r="J962" s="71"/>
      <c r="K962" s="72"/>
      <c r="M962" s="21"/>
      <c r="O962" s="16"/>
      <c r="R962" s="23"/>
      <c r="S962" s="24"/>
      <c r="W962" s="16"/>
    </row>
    <row r="963" spans="10:23" ht="12.75" x14ac:dyDescent="0.2">
      <c r="J963" s="71"/>
      <c r="K963" s="72"/>
      <c r="M963" s="21"/>
      <c r="O963" s="16"/>
      <c r="R963" s="23"/>
      <c r="S963" s="24"/>
      <c r="W963" s="16"/>
    </row>
    <row r="964" spans="10:23" ht="12.75" x14ac:dyDescent="0.2">
      <c r="J964" s="71"/>
      <c r="K964" s="72"/>
      <c r="M964" s="21"/>
      <c r="O964" s="16"/>
      <c r="R964" s="23"/>
      <c r="S964" s="24"/>
      <c r="W964" s="16"/>
    </row>
    <row r="965" spans="10:23" ht="12.75" x14ac:dyDescent="0.2">
      <c r="J965" s="71"/>
      <c r="K965" s="72"/>
      <c r="M965" s="21"/>
      <c r="O965" s="16"/>
      <c r="R965" s="23"/>
      <c r="S965" s="24"/>
      <c r="W965" s="16"/>
    </row>
    <row r="966" spans="10:23" ht="12.75" x14ac:dyDescent="0.2">
      <c r="J966" s="71"/>
      <c r="K966" s="72"/>
      <c r="M966" s="21"/>
      <c r="O966" s="16"/>
      <c r="R966" s="23"/>
      <c r="S966" s="24"/>
      <c r="W966" s="16"/>
    </row>
    <row r="967" spans="10:23" ht="12.75" x14ac:dyDescent="0.2">
      <c r="J967" s="71"/>
      <c r="K967" s="72"/>
      <c r="M967" s="21"/>
      <c r="O967" s="16"/>
      <c r="R967" s="23"/>
      <c r="S967" s="24"/>
      <c r="W967" s="16"/>
    </row>
    <row r="968" spans="10:23" ht="12.75" x14ac:dyDescent="0.2">
      <c r="J968" s="71"/>
      <c r="K968" s="72"/>
      <c r="M968" s="21"/>
      <c r="O968" s="16"/>
      <c r="R968" s="23"/>
      <c r="S968" s="24"/>
      <c r="W968" s="16"/>
    </row>
    <row r="969" spans="10:23" ht="12.75" x14ac:dyDescent="0.2">
      <c r="J969" s="71"/>
      <c r="K969" s="72"/>
      <c r="M969" s="21"/>
      <c r="O969" s="16"/>
      <c r="R969" s="23"/>
      <c r="S969" s="24"/>
      <c r="W969" s="16"/>
    </row>
    <row r="970" spans="10:23" ht="12.75" x14ac:dyDescent="0.2">
      <c r="J970" s="71"/>
      <c r="K970" s="72"/>
      <c r="M970" s="21"/>
      <c r="O970" s="16"/>
      <c r="R970" s="23"/>
      <c r="S970" s="24"/>
      <c r="W970" s="16"/>
    </row>
    <row r="971" spans="10:23" ht="12.75" x14ac:dyDescent="0.2">
      <c r="J971" s="71"/>
      <c r="K971" s="72"/>
      <c r="M971" s="21"/>
      <c r="O971" s="16"/>
      <c r="R971" s="23"/>
      <c r="S971" s="24"/>
      <c r="W971" s="16"/>
    </row>
    <row r="972" spans="10:23" ht="12.75" x14ac:dyDescent="0.2">
      <c r="J972" s="71"/>
      <c r="K972" s="72"/>
      <c r="M972" s="21"/>
      <c r="O972" s="16"/>
      <c r="R972" s="23"/>
      <c r="S972" s="24"/>
      <c r="W972" s="16"/>
    </row>
  </sheetData>
  <mergeCells count="983">
    <mergeCell ref="J661:K661"/>
    <mergeCell ref="J674:K674"/>
    <mergeCell ref="J659:K659"/>
    <mergeCell ref="J658:K658"/>
    <mergeCell ref="J660:K660"/>
    <mergeCell ref="J655:K655"/>
    <mergeCell ref="J654:K654"/>
    <mergeCell ref="J688:K688"/>
    <mergeCell ref="J653:K653"/>
    <mergeCell ref="J664:K664"/>
    <mergeCell ref="J665:K665"/>
    <mergeCell ref="J666:K666"/>
    <mergeCell ref="J667:K667"/>
    <mergeCell ref="J668:K668"/>
    <mergeCell ref="J669:K669"/>
    <mergeCell ref="J671:K671"/>
    <mergeCell ref="J670:K670"/>
    <mergeCell ref="J657:K657"/>
    <mergeCell ref="J656:K656"/>
    <mergeCell ref="J685:K685"/>
    <mergeCell ref="J684:K684"/>
    <mergeCell ref="J681:K681"/>
    <mergeCell ref="J682:K682"/>
    <mergeCell ref="J690:K690"/>
    <mergeCell ref="J689:K689"/>
    <mergeCell ref="J677:K677"/>
    <mergeCell ref="J678:K678"/>
    <mergeCell ref="J683:K683"/>
    <mergeCell ref="J680:K680"/>
    <mergeCell ref="J679:K679"/>
    <mergeCell ref="J687:K687"/>
    <mergeCell ref="J686:K686"/>
    <mergeCell ref="J696:K696"/>
    <mergeCell ref="J728:K728"/>
    <mergeCell ref="J730:K730"/>
    <mergeCell ref="J729:K729"/>
    <mergeCell ref="J731:K731"/>
    <mergeCell ref="J732:K732"/>
    <mergeCell ref="J734:K734"/>
    <mergeCell ref="J733:K733"/>
    <mergeCell ref="J691:K691"/>
    <mergeCell ref="J750:K750"/>
    <mergeCell ref="J749:K749"/>
    <mergeCell ref="J751:K751"/>
    <mergeCell ref="J738:K738"/>
    <mergeCell ref="J737:K737"/>
    <mergeCell ref="J747:K747"/>
    <mergeCell ref="J748:K748"/>
    <mergeCell ref="J705:K705"/>
    <mergeCell ref="J706:K706"/>
    <mergeCell ref="J743:K743"/>
    <mergeCell ref="J744:K744"/>
    <mergeCell ref="J736:K736"/>
    <mergeCell ref="J741:K741"/>
    <mergeCell ref="J742:K742"/>
    <mergeCell ref="J740:K740"/>
    <mergeCell ref="J739:K739"/>
    <mergeCell ref="J746:K746"/>
    <mergeCell ref="J745:K745"/>
    <mergeCell ref="J699:K699"/>
    <mergeCell ref="J703:K703"/>
    <mergeCell ref="J735:K735"/>
    <mergeCell ref="J713:K713"/>
    <mergeCell ref="J692:K692"/>
    <mergeCell ref="J693:K693"/>
    <mergeCell ref="J695:K695"/>
    <mergeCell ref="J721:K721"/>
    <mergeCell ref="J714:K714"/>
    <mergeCell ref="J694:K694"/>
    <mergeCell ref="J702:K702"/>
    <mergeCell ref="J704:K704"/>
    <mergeCell ref="J701:K701"/>
    <mergeCell ref="J700:K700"/>
    <mergeCell ref="J718:K718"/>
    <mergeCell ref="J717:K717"/>
    <mergeCell ref="J716:K716"/>
    <mergeCell ref="J715:K715"/>
    <mergeCell ref="J722:K722"/>
    <mergeCell ref="J723:K723"/>
    <mergeCell ref="J725:K725"/>
    <mergeCell ref="J724:K724"/>
    <mergeCell ref="J698:K698"/>
    <mergeCell ref="J697:K697"/>
    <mergeCell ref="J840:K840"/>
    <mergeCell ref="J839:K839"/>
    <mergeCell ref="J838:K838"/>
    <mergeCell ref="J834:K834"/>
    <mergeCell ref="J837:K837"/>
    <mergeCell ref="J841:K841"/>
    <mergeCell ref="J712:K712"/>
    <mergeCell ref="J707:K707"/>
    <mergeCell ref="J710:K710"/>
    <mergeCell ref="J711:K711"/>
    <mergeCell ref="J708:K708"/>
    <mergeCell ref="J709:K709"/>
    <mergeCell ref="J719:K719"/>
    <mergeCell ref="J720:K720"/>
    <mergeCell ref="J727:K727"/>
    <mergeCell ref="J726:K726"/>
    <mergeCell ref="J814:K814"/>
    <mergeCell ref="J810:K810"/>
    <mergeCell ref="J812:K812"/>
    <mergeCell ref="J813:K813"/>
    <mergeCell ref="J815:K815"/>
    <mergeCell ref="J797:K797"/>
    <mergeCell ref="J798:K798"/>
    <mergeCell ref="J801:K801"/>
    <mergeCell ref="J835:K835"/>
    <mergeCell ref="J836:K836"/>
    <mergeCell ref="J828:K828"/>
    <mergeCell ref="J829:K829"/>
    <mergeCell ref="J831:K831"/>
    <mergeCell ref="J830:K830"/>
    <mergeCell ref="J826:K826"/>
    <mergeCell ref="J825:K825"/>
    <mergeCell ref="J793:K793"/>
    <mergeCell ref="J794:K794"/>
    <mergeCell ref="J800:K800"/>
    <mergeCell ref="J799:K799"/>
    <mergeCell ref="J819:K819"/>
    <mergeCell ref="J818:K818"/>
    <mergeCell ref="J832:K832"/>
    <mergeCell ref="J833:K833"/>
    <mergeCell ref="J795:K795"/>
    <mergeCell ref="J796:K796"/>
    <mergeCell ref="J765:K765"/>
    <mergeCell ref="J764:K764"/>
    <mergeCell ref="J760:K760"/>
    <mergeCell ref="J761:K761"/>
    <mergeCell ref="J816:K816"/>
    <mergeCell ref="J817:K817"/>
    <mergeCell ref="J827:K827"/>
    <mergeCell ref="J821:K821"/>
    <mergeCell ref="J822:K822"/>
    <mergeCell ref="J820:K820"/>
    <mergeCell ref="J823:K823"/>
    <mergeCell ref="J824:K824"/>
    <mergeCell ref="J811:K811"/>
    <mergeCell ref="J792:K792"/>
    <mergeCell ref="J757:K757"/>
    <mergeCell ref="J759:K759"/>
    <mergeCell ref="J756:K756"/>
    <mergeCell ref="J755:K755"/>
    <mergeCell ref="J753:K753"/>
    <mergeCell ref="J754:K754"/>
    <mergeCell ref="J752:K752"/>
    <mergeCell ref="J762:K762"/>
    <mergeCell ref="J763:K763"/>
    <mergeCell ref="J758:K758"/>
    <mergeCell ref="J770:K770"/>
    <mergeCell ref="J783:K783"/>
    <mergeCell ref="J802:K802"/>
    <mergeCell ref="J803:K803"/>
    <mergeCell ref="J808:K808"/>
    <mergeCell ref="J809:K809"/>
    <mergeCell ref="J804:K804"/>
    <mergeCell ref="J807:K807"/>
    <mergeCell ref="J805:K805"/>
    <mergeCell ref="J806:K806"/>
    <mergeCell ref="J774:K774"/>
    <mergeCell ref="J773:K773"/>
    <mergeCell ref="J791:K791"/>
    <mergeCell ref="J784:K784"/>
    <mergeCell ref="J786:K786"/>
    <mergeCell ref="J787:K787"/>
    <mergeCell ref="J780:K780"/>
    <mergeCell ref="J781:K781"/>
    <mergeCell ref="J767:K767"/>
    <mergeCell ref="J766:K766"/>
    <mergeCell ref="J777:K777"/>
    <mergeCell ref="J779:K779"/>
    <mergeCell ref="J778:K778"/>
    <mergeCell ref="J771:K771"/>
    <mergeCell ref="J776:K776"/>
    <mergeCell ref="J772:K772"/>
    <mergeCell ref="J775:K775"/>
    <mergeCell ref="J790:K790"/>
    <mergeCell ref="J788:K788"/>
    <mergeCell ref="J789:K789"/>
    <mergeCell ref="J768:K768"/>
    <mergeCell ref="J769:K769"/>
    <mergeCell ref="J782:K782"/>
    <mergeCell ref="J785:K785"/>
    <mergeCell ref="J77:K77"/>
    <mergeCell ref="J75:K75"/>
    <mergeCell ref="J76:K76"/>
    <mergeCell ref="J74:K74"/>
    <mergeCell ref="J73:K73"/>
    <mergeCell ref="J87:K87"/>
    <mergeCell ref="J86:K86"/>
    <mergeCell ref="J92:K92"/>
    <mergeCell ref="J89:K89"/>
    <mergeCell ref="J91:K91"/>
    <mergeCell ref="J90:K90"/>
    <mergeCell ref="J85:K85"/>
    <mergeCell ref="J82:K82"/>
    <mergeCell ref="J83:K83"/>
    <mergeCell ref="J84:K84"/>
    <mergeCell ref="J88:K88"/>
    <mergeCell ref="J79:K79"/>
    <mergeCell ref="B1:B2"/>
    <mergeCell ref="I1:I2"/>
    <mergeCell ref="A1:A2"/>
    <mergeCell ref="J58:K58"/>
    <mergeCell ref="J57:K57"/>
    <mergeCell ref="J62:K62"/>
    <mergeCell ref="J65:K65"/>
    <mergeCell ref="J64:K64"/>
    <mergeCell ref="J63:K63"/>
    <mergeCell ref="J54:K54"/>
    <mergeCell ref="J53:K53"/>
    <mergeCell ref="J59:K59"/>
    <mergeCell ref="J60:K60"/>
    <mergeCell ref="J61:K61"/>
    <mergeCell ref="J31:K31"/>
    <mergeCell ref="J32:K32"/>
    <mergeCell ref="J38:K38"/>
    <mergeCell ref="J37:K37"/>
    <mergeCell ref="J35:K35"/>
    <mergeCell ref="J34:K34"/>
    <mergeCell ref="C1:D1"/>
    <mergeCell ref="E1:E2"/>
    <mergeCell ref="J1:L1"/>
    <mergeCell ref="J6:K6"/>
    <mergeCell ref="J3:K3"/>
    <mergeCell ref="J4:K4"/>
    <mergeCell ref="T1:W1"/>
    <mergeCell ref="S1:S2"/>
    <mergeCell ref="J20:K20"/>
    <mergeCell ref="J15:K15"/>
    <mergeCell ref="J17:K17"/>
    <mergeCell ref="J16:K16"/>
    <mergeCell ref="J18:K18"/>
    <mergeCell ref="X1:Z2"/>
    <mergeCell ref="AA2:AC2"/>
    <mergeCell ref="J12:K12"/>
    <mergeCell ref="J7:K7"/>
    <mergeCell ref="J13:K13"/>
    <mergeCell ref="P1:R1"/>
    <mergeCell ref="N1:O1"/>
    <mergeCell ref="M1:M2"/>
    <mergeCell ref="J14:K14"/>
    <mergeCell ref="J10:K10"/>
    <mergeCell ref="J11:K11"/>
    <mergeCell ref="J9:K9"/>
    <mergeCell ref="J8:K8"/>
    <mergeCell ref="J100:K100"/>
    <mergeCell ref="J98:K98"/>
    <mergeCell ref="J99:K99"/>
    <mergeCell ref="J97:K97"/>
    <mergeCell ref="J96:K96"/>
    <mergeCell ref="J70:K70"/>
    <mergeCell ref="J71:K71"/>
    <mergeCell ref="J81:K81"/>
    <mergeCell ref="J33:K33"/>
    <mergeCell ref="J39:K39"/>
    <mergeCell ref="J36:K36"/>
    <mergeCell ref="J50:K50"/>
    <mergeCell ref="J48:K48"/>
    <mergeCell ref="J49:K49"/>
    <mergeCell ref="J45:K45"/>
    <mergeCell ref="J52:K52"/>
    <mergeCell ref="J51:K51"/>
    <mergeCell ref="J47:K47"/>
    <mergeCell ref="J44:K44"/>
    <mergeCell ref="J40:K40"/>
    <mergeCell ref="J68:K68"/>
    <mergeCell ref="J66:K66"/>
    <mergeCell ref="J67:K67"/>
    <mergeCell ref="J72:K72"/>
    <mergeCell ref="J178:K178"/>
    <mergeCell ref="J176:K176"/>
    <mergeCell ref="J177:K177"/>
    <mergeCell ref="J175:K175"/>
    <mergeCell ref="J174:K174"/>
    <mergeCell ref="J117:K117"/>
    <mergeCell ref="J118:K118"/>
    <mergeCell ref="J109:K109"/>
    <mergeCell ref="J110:K110"/>
    <mergeCell ref="J114:K114"/>
    <mergeCell ref="J111:K111"/>
    <mergeCell ref="J113:K113"/>
    <mergeCell ref="J112:K112"/>
    <mergeCell ref="J119:K119"/>
    <mergeCell ref="J116:K116"/>
    <mergeCell ref="J120:K120"/>
    <mergeCell ref="J115:K115"/>
    <mergeCell ref="J102:K102"/>
    <mergeCell ref="J105:K105"/>
    <mergeCell ref="J103:K103"/>
    <mergeCell ref="J104:K104"/>
    <mergeCell ref="J101:K101"/>
    <mergeCell ref="J219:K219"/>
    <mergeCell ref="J145:K145"/>
    <mergeCell ref="J140:K140"/>
    <mergeCell ref="J139:K139"/>
    <mergeCell ref="J155:K155"/>
    <mergeCell ref="J154:K154"/>
    <mergeCell ref="J150:K150"/>
    <mergeCell ref="J153:K153"/>
    <mergeCell ref="J159:K159"/>
    <mergeCell ref="J158:K158"/>
    <mergeCell ref="J170:K170"/>
    <mergeCell ref="J169:K169"/>
    <mergeCell ref="J160:K160"/>
    <mergeCell ref="J156:K156"/>
    <mergeCell ref="J157:K157"/>
    <mergeCell ref="J189:K189"/>
    <mergeCell ref="J190:K190"/>
    <mergeCell ref="J188:K188"/>
    <mergeCell ref="J191:K191"/>
    <mergeCell ref="J106:K106"/>
    <mergeCell ref="J132:K132"/>
    <mergeCell ref="J130:K130"/>
    <mergeCell ref="J131:K131"/>
    <mergeCell ref="J129:K129"/>
    <mergeCell ref="J124:K124"/>
    <mergeCell ref="J127:K127"/>
    <mergeCell ref="J123:K123"/>
    <mergeCell ref="J152:K152"/>
    <mergeCell ref="J151:K151"/>
    <mergeCell ref="J148:K148"/>
    <mergeCell ref="J149:K149"/>
    <mergeCell ref="J146:K146"/>
    <mergeCell ref="J147:K147"/>
    <mergeCell ref="J144:K144"/>
    <mergeCell ref="J143:K143"/>
    <mergeCell ref="J133:K133"/>
    <mergeCell ref="J134:K134"/>
    <mergeCell ref="J135:K135"/>
    <mergeCell ref="J136:K136"/>
    <mergeCell ref="J138:K138"/>
    <mergeCell ref="J137:K137"/>
    <mergeCell ref="J142:K142"/>
    <mergeCell ref="J141:K141"/>
    <mergeCell ref="J516:K516"/>
    <mergeCell ref="J517:K517"/>
    <mergeCell ref="J518:K518"/>
    <mergeCell ref="J519:K519"/>
    <mergeCell ref="J196:K196"/>
    <mergeCell ref="J205:K205"/>
    <mergeCell ref="J224:K224"/>
    <mergeCell ref="J222:K222"/>
    <mergeCell ref="J121:K121"/>
    <mergeCell ref="J122:K122"/>
    <mergeCell ref="J266:K266"/>
    <mergeCell ref="J197:K197"/>
    <mergeCell ref="J195:K195"/>
    <mergeCell ref="J232:K232"/>
    <mergeCell ref="J207:K207"/>
    <mergeCell ref="J208:K208"/>
    <mergeCell ref="J206:K206"/>
    <mergeCell ref="J220:K220"/>
    <mergeCell ref="J225:K225"/>
    <mergeCell ref="J192:K192"/>
    <mergeCell ref="J125:K125"/>
    <mergeCell ref="J126:K126"/>
    <mergeCell ref="J187:K187"/>
    <mergeCell ref="J181:K181"/>
    <mergeCell ref="J513:K513"/>
    <mergeCell ref="J514:K514"/>
    <mergeCell ref="J512:K512"/>
    <mergeCell ref="J511:K511"/>
    <mergeCell ref="J331:K331"/>
    <mergeCell ref="J332:K332"/>
    <mergeCell ref="J520:K520"/>
    <mergeCell ref="J515:K515"/>
    <mergeCell ref="J330:K330"/>
    <mergeCell ref="J341:K341"/>
    <mergeCell ref="J496:K496"/>
    <mergeCell ref="J510:K510"/>
    <mergeCell ref="J487:K487"/>
    <mergeCell ref="J489:K489"/>
    <mergeCell ref="J509:K509"/>
    <mergeCell ref="J499:K499"/>
    <mergeCell ref="J504:K504"/>
    <mergeCell ref="J502:K502"/>
    <mergeCell ref="J503:K503"/>
    <mergeCell ref="J506:K506"/>
    <mergeCell ref="J507:K507"/>
    <mergeCell ref="J505:K505"/>
    <mergeCell ref="J485:K485"/>
    <mergeCell ref="J491:K491"/>
    <mergeCell ref="J508:K508"/>
    <mergeCell ref="J452:K452"/>
    <mergeCell ref="J454:K454"/>
    <mergeCell ref="J475:K475"/>
    <mergeCell ref="J468:K468"/>
    <mergeCell ref="J474:K474"/>
    <mergeCell ref="J473:K473"/>
    <mergeCell ref="J405:K405"/>
    <mergeCell ref="J387:K387"/>
    <mergeCell ref="J404:K404"/>
    <mergeCell ref="J402:K402"/>
    <mergeCell ref="J401:K401"/>
    <mergeCell ref="J403:K403"/>
    <mergeCell ref="J469:K469"/>
    <mergeCell ref="J470:K470"/>
    <mergeCell ref="J418:K418"/>
    <mergeCell ref="J417:K417"/>
    <mergeCell ref="J451:K451"/>
    <mergeCell ref="J450:K450"/>
    <mergeCell ref="J472:K472"/>
    <mergeCell ref="J471:K471"/>
    <mergeCell ref="J486:K486"/>
    <mergeCell ref="J488:K488"/>
    <mergeCell ref="J419:K419"/>
    <mergeCell ref="J435:K435"/>
    <mergeCell ref="J455:K455"/>
    <mergeCell ref="J461:K461"/>
    <mergeCell ref="J457:K457"/>
    <mergeCell ref="J456:K456"/>
    <mergeCell ref="J460:K460"/>
    <mergeCell ref="J464:K464"/>
    <mergeCell ref="J462:K462"/>
    <mergeCell ref="J467:K467"/>
    <mergeCell ref="J458:K458"/>
    <mergeCell ref="J459:K459"/>
    <mergeCell ref="J463:K463"/>
    <mergeCell ref="J466:K466"/>
    <mergeCell ref="J465:K465"/>
    <mergeCell ref="J917:K917"/>
    <mergeCell ref="J919:K919"/>
    <mergeCell ref="J910:K910"/>
    <mergeCell ref="J911:K911"/>
    <mergeCell ref="J913:K913"/>
    <mergeCell ref="J914:K914"/>
    <mergeCell ref="J915:K915"/>
    <mergeCell ref="J912:K912"/>
    <mergeCell ref="J921:K921"/>
    <mergeCell ref="J918:K918"/>
    <mergeCell ref="J878:K878"/>
    <mergeCell ref="J879:K879"/>
    <mergeCell ref="J876:K876"/>
    <mergeCell ref="J875:K875"/>
    <mergeCell ref="J877:K877"/>
    <mergeCell ref="J972:K972"/>
    <mergeCell ref="J899:K899"/>
    <mergeCell ref="J880:K880"/>
    <mergeCell ref="J893:K893"/>
    <mergeCell ref="J890:K890"/>
    <mergeCell ref="J892:K892"/>
    <mergeCell ref="J891:K891"/>
    <mergeCell ref="J884:K884"/>
    <mergeCell ref="J883:K883"/>
    <mergeCell ref="J909:K909"/>
    <mergeCell ref="J908:K908"/>
    <mergeCell ref="J930:K930"/>
    <mergeCell ref="J922:K922"/>
    <mergeCell ref="J927:K927"/>
    <mergeCell ref="J924:K924"/>
    <mergeCell ref="J925:K925"/>
    <mergeCell ref="J926:K926"/>
    <mergeCell ref="J923:K923"/>
    <mergeCell ref="J916:K916"/>
    <mergeCell ref="J872:K872"/>
    <mergeCell ref="J873:K873"/>
    <mergeCell ref="J874:K874"/>
    <mergeCell ref="J886:K886"/>
    <mergeCell ref="J885:K885"/>
    <mergeCell ref="J907:K907"/>
    <mergeCell ref="J887:K887"/>
    <mergeCell ref="J843:K843"/>
    <mergeCell ref="J842:K842"/>
    <mergeCell ref="J847:K847"/>
    <mergeCell ref="J848:K848"/>
    <mergeCell ref="J844:K844"/>
    <mergeCell ref="J846:K846"/>
    <mergeCell ref="J845:K845"/>
    <mergeCell ref="J861:K861"/>
    <mergeCell ref="J860:K860"/>
    <mergeCell ref="J859:K859"/>
    <mergeCell ref="J858:K858"/>
    <mergeCell ref="J856:K856"/>
    <mergeCell ref="J857:K857"/>
    <mergeCell ref="J852:K852"/>
    <mergeCell ref="J851:K851"/>
    <mergeCell ref="J906:K906"/>
    <mergeCell ref="J905:K905"/>
    <mergeCell ref="J900:K900"/>
    <mergeCell ref="J901:K901"/>
    <mergeCell ref="J898:K898"/>
    <mergeCell ref="J897:K897"/>
    <mergeCell ref="J903:K903"/>
    <mergeCell ref="J904:K904"/>
    <mergeCell ref="J882:K882"/>
    <mergeCell ref="J881:K881"/>
    <mergeCell ref="J902:K902"/>
    <mergeCell ref="J896:K896"/>
    <mergeCell ref="J894:K894"/>
    <mergeCell ref="J895:K895"/>
    <mergeCell ref="J889:K889"/>
    <mergeCell ref="J888:K888"/>
    <mergeCell ref="J920:K920"/>
    <mergeCell ref="J928:K928"/>
    <mergeCell ref="J929:K929"/>
    <mergeCell ref="J938:K938"/>
    <mergeCell ref="J937:K937"/>
    <mergeCell ref="J936:K936"/>
    <mergeCell ref="J950:K950"/>
    <mergeCell ref="J949:K949"/>
    <mergeCell ref="J947:K947"/>
    <mergeCell ref="J946:K946"/>
    <mergeCell ref="J941:K941"/>
    <mergeCell ref="J939:K939"/>
    <mergeCell ref="J948:K948"/>
    <mergeCell ref="J942:K942"/>
    <mergeCell ref="J971:K971"/>
    <mergeCell ref="J970:K970"/>
    <mergeCell ref="J962:K962"/>
    <mergeCell ref="J969:K969"/>
    <mergeCell ref="J963:K963"/>
    <mergeCell ref="J956:K956"/>
    <mergeCell ref="J955:K955"/>
    <mergeCell ref="J944:K944"/>
    <mergeCell ref="J943:K943"/>
    <mergeCell ref="J965:K965"/>
    <mergeCell ref="J964:K964"/>
    <mergeCell ref="J968:K968"/>
    <mergeCell ref="J966:K966"/>
    <mergeCell ref="J967:K967"/>
    <mergeCell ref="J959:K959"/>
    <mergeCell ref="J958:K958"/>
    <mergeCell ref="J957:K957"/>
    <mergeCell ref="J951:K951"/>
    <mergeCell ref="J952:K952"/>
    <mergeCell ref="J960:K960"/>
    <mergeCell ref="J961:K961"/>
    <mergeCell ref="J931:K931"/>
    <mergeCell ref="J933:K933"/>
    <mergeCell ref="J932:K932"/>
    <mergeCell ref="J934:K934"/>
    <mergeCell ref="J935:K935"/>
    <mergeCell ref="J954:K954"/>
    <mergeCell ref="J953:K953"/>
    <mergeCell ref="J945:K945"/>
    <mergeCell ref="J940:K940"/>
    <mergeCell ref="J870:K870"/>
    <mergeCell ref="J867:K867"/>
    <mergeCell ref="J868:K868"/>
    <mergeCell ref="J849:K849"/>
    <mergeCell ref="J871:K871"/>
    <mergeCell ref="J865:K865"/>
    <mergeCell ref="J862:K862"/>
    <mergeCell ref="J863:K863"/>
    <mergeCell ref="J864:K864"/>
    <mergeCell ref="J850:K850"/>
    <mergeCell ref="J866:K866"/>
    <mergeCell ref="J358:K358"/>
    <mergeCell ref="J356:K356"/>
    <mergeCell ref="J357:K357"/>
    <mergeCell ref="J359:K359"/>
    <mergeCell ref="J354:K354"/>
    <mergeCell ref="J855:K855"/>
    <mergeCell ref="J853:K853"/>
    <mergeCell ref="J854:K854"/>
    <mergeCell ref="J869:K869"/>
    <mergeCell ref="J447:K447"/>
    <mergeCell ref="J448:K448"/>
    <mergeCell ref="J437:K437"/>
    <mergeCell ref="J453:K453"/>
    <mergeCell ref="J443:K443"/>
    <mergeCell ref="J441:K441"/>
    <mergeCell ref="J442:K442"/>
    <mergeCell ref="J449:K449"/>
    <mergeCell ref="J438:K438"/>
    <mergeCell ref="J445:K445"/>
    <mergeCell ref="J444:K444"/>
    <mergeCell ref="J439:K439"/>
    <mergeCell ref="J440:K440"/>
    <mergeCell ref="J446:K446"/>
    <mergeCell ref="J436:K436"/>
    <mergeCell ref="J311:K311"/>
    <mergeCell ref="J345:K345"/>
    <mergeCell ref="J344:K344"/>
    <mergeCell ref="J347:K347"/>
    <mergeCell ref="J350:K350"/>
    <mergeCell ref="J349:K349"/>
    <mergeCell ref="J348:K348"/>
    <mergeCell ref="J351:K351"/>
    <mergeCell ref="J352:K352"/>
    <mergeCell ref="J342:K342"/>
    <mergeCell ref="J329:K329"/>
    <mergeCell ref="J46:K46"/>
    <mergeCell ref="J56:K56"/>
    <mergeCell ref="J55:K55"/>
    <mergeCell ref="J5:K5"/>
    <mergeCell ref="J19:K19"/>
    <mergeCell ref="J95:K95"/>
    <mergeCell ref="J94:K94"/>
    <mergeCell ref="J43:K43"/>
    <mergeCell ref="J42:K42"/>
    <mergeCell ref="J41:K41"/>
    <mergeCell ref="J93:K93"/>
    <mergeCell ref="J69:K69"/>
    <mergeCell ref="J78:K78"/>
    <mergeCell ref="J80:K80"/>
    <mergeCell ref="J28:K28"/>
    <mergeCell ref="J27:K27"/>
    <mergeCell ref="J26:K26"/>
    <mergeCell ref="J21:K21"/>
    <mergeCell ref="J30:K30"/>
    <mergeCell ref="J29:K29"/>
    <mergeCell ref="J22:K22"/>
    <mergeCell ref="J24:K24"/>
    <mergeCell ref="J25:K25"/>
    <mergeCell ref="J23:K23"/>
    <mergeCell ref="J108:K108"/>
    <mergeCell ref="J128:K128"/>
    <mergeCell ref="J107:K107"/>
    <mergeCell ref="J186:K186"/>
    <mergeCell ref="J203:K203"/>
    <mergeCell ref="J204:K204"/>
    <mergeCell ref="J193:K193"/>
    <mergeCell ref="J194:K194"/>
    <mergeCell ref="J171:K171"/>
    <mergeCell ref="J179:K179"/>
    <mergeCell ref="J182:K182"/>
    <mergeCell ref="J183:K183"/>
    <mergeCell ref="J184:K184"/>
    <mergeCell ref="J164:K164"/>
    <mergeCell ref="J163:K163"/>
    <mergeCell ref="J165:K165"/>
    <mergeCell ref="J166:K166"/>
    <mergeCell ref="J173:K173"/>
    <mergeCell ref="J172:K172"/>
    <mergeCell ref="J161:K161"/>
    <mergeCell ref="J162:K162"/>
    <mergeCell ref="J167:K167"/>
    <mergeCell ref="J168:K168"/>
    <mergeCell ref="J180:K180"/>
    <mergeCell ref="J185:K185"/>
    <mergeCell ref="J213:K213"/>
    <mergeCell ref="J198:K198"/>
    <mergeCell ref="J200:K200"/>
    <mergeCell ref="J199:K199"/>
    <mergeCell ref="J202:K202"/>
    <mergeCell ref="J201:K201"/>
    <mergeCell ref="J223:K223"/>
    <mergeCell ref="J221:K221"/>
    <mergeCell ref="J218:K218"/>
    <mergeCell ref="J216:K216"/>
    <mergeCell ref="J217:K217"/>
    <mergeCell ref="J431:K431"/>
    <mergeCell ref="J430:K430"/>
    <mergeCell ref="J425:K425"/>
    <mergeCell ref="J337:K337"/>
    <mergeCell ref="J336:K336"/>
    <mergeCell ref="J209:K209"/>
    <mergeCell ref="J215:K215"/>
    <mergeCell ref="J214:K214"/>
    <mergeCell ref="J212:K212"/>
    <mergeCell ref="J211:K211"/>
    <mergeCell ref="J210:K210"/>
    <mergeCell ref="J226:K226"/>
    <mergeCell ref="J227:K227"/>
    <mergeCell ref="J228:K228"/>
    <mergeCell ref="J256:K256"/>
    <mergeCell ref="J248:K248"/>
    <mergeCell ref="J327:K327"/>
    <mergeCell ref="J328:K328"/>
    <mergeCell ref="J309:K309"/>
    <mergeCell ref="J307:K307"/>
    <mergeCell ref="J313:K313"/>
    <mergeCell ref="J314:K314"/>
    <mergeCell ref="J315:K315"/>
    <mergeCell ref="J310:K310"/>
    <mergeCell ref="J369:K369"/>
    <mergeCell ref="J370:K370"/>
    <mergeCell ref="J368:K368"/>
    <mergeCell ref="J377:K377"/>
    <mergeCell ref="J374:K374"/>
    <mergeCell ref="J375:K375"/>
    <mergeCell ref="J376:K376"/>
    <mergeCell ref="J423:K423"/>
    <mergeCell ref="J424:K424"/>
    <mergeCell ref="J395:K395"/>
    <mergeCell ref="J390:K390"/>
    <mergeCell ref="J392:K392"/>
    <mergeCell ref="J391:K391"/>
    <mergeCell ref="J422:K422"/>
    <mergeCell ref="J386:K386"/>
    <mergeCell ref="J406:K406"/>
    <mergeCell ref="J409:K409"/>
    <mergeCell ref="J408:K408"/>
    <mergeCell ref="J413:K413"/>
    <mergeCell ref="J410:K410"/>
    <mergeCell ref="J381:K381"/>
    <mergeCell ref="J325:K325"/>
    <mergeCell ref="J320:K320"/>
    <mergeCell ref="J319:K319"/>
    <mergeCell ref="J321:K321"/>
    <mergeCell ref="J324:K324"/>
    <mergeCell ref="J355:K355"/>
    <mergeCell ref="J326:K326"/>
    <mergeCell ref="J343:K343"/>
    <mergeCell ref="J333:K333"/>
    <mergeCell ref="J334:K334"/>
    <mergeCell ref="J335:K335"/>
    <mergeCell ref="J340:K340"/>
    <mergeCell ref="J339:K339"/>
    <mergeCell ref="J346:K346"/>
    <mergeCell ref="J353:K353"/>
    <mergeCell ref="J360:K360"/>
    <mergeCell ref="J366:K366"/>
    <mergeCell ref="J364:K364"/>
    <mergeCell ref="J365:K365"/>
    <mergeCell ref="J367:K367"/>
    <mergeCell ref="J373:K373"/>
    <mergeCell ref="J371:K371"/>
    <mergeCell ref="J372:K372"/>
    <mergeCell ref="J322:K322"/>
    <mergeCell ref="J317:K317"/>
    <mergeCell ref="J323:K323"/>
    <mergeCell ref="J299:K299"/>
    <mergeCell ref="J285:K285"/>
    <mergeCell ref="J284:K284"/>
    <mergeCell ref="J295:K295"/>
    <mergeCell ref="J296:K296"/>
    <mergeCell ref="J286:K286"/>
    <mergeCell ref="J293:K293"/>
    <mergeCell ref="J294:K294"/>
    <mergeCell ref="J301:K301"/>
    <mergeCell ref="J300:K300"/>
    <mergeCell ref="J303:K303"/>
    <mergeCell ref="J302:K302"/>
    <mergeCell ref="J298:K298"/>
    <mergeCell ref="J297:K297"/>
    <mergeCell ref="J292:K292"/>
    <mergeCell ref="J291:K291"/>
    <mergeCell ref="J290:K290"/>
    <mergeCell ref="J289:K289"/>
    <mergeCell ref="J288:K288"/>
    <mergeCell ref="J287:K287"/>
    <mergeCell ref="J312:K312"/>
    <mergeCell ref="J230:K230"/>
    <mergeCell ref="J231:K231"/>
    <mergeCell ref="J229:K229"/>
    <mergeCell ref="J265:K265"/>
    <mergeCell ref="J260:K260"/>
    <mergeCell ref="J259:K259"/>
    <mergeCell ref="J258:K258"/>
    <mergeCell ref="J257:K257"/>
    <mergeCell ref="J253:K253"/>
    <mergeCell ref="J245:K245"/>
    <mergeCell ref="J244:K244"/>
    <mergeCell ref="J234:K234"/>
    <mergeCell ref="J235:K235"/>
    <mergeCell ref="J238:K238"/>
    <mergeCell ref="J236:K236"/>
    <mergeCell ref="J240:K240"/>
    <mergeCell ref="J239:K239"/>
    <mergeCell ref="J261:K261"/>
    <mergeCell ref="J262:K262"/>
    <mergeCell ref="J264:K264"/>
    <mergeCell ref="J263:K263"/>
    <mergeCell ref="J270:K270"/>
    <mergeCell ref="J271:K271"/>
    <mergeCell ref="J279:K279"/>
    <mergeCell ref="J272:K272"/>
    <mergeCell ref="J247:K247"/>
    <mergeCell ref="J241:K241"/>
    <mergeCell ref="J242:K242"/>
    <mergeCell ref="J233:K233"/>
    <mergeCell ref="J237:K237"/>
    <mergeCell ref="J675:K675"/>
    <mergeCell ref="J676:K676"/>
    <mergeCell ref="J673:K673"/>
    <mergeCell ref="J672:K672"/>
    <mergeCell ref="J663:K663"/>
    <mergeCell ref="J662:K662"/>
    <mergeCell ref="J553:K553"/>
    <mergeCell ref="J554:K554"/>
    <mergeCell ref="J483:K483"/>
    <mergeCell ref="J565:K565"/>
    <mergeCell ref="J566:K566"/>
    <mergeCell ref="J567:K567"/>
    <mergeCell ref="J568:K568"/>
    <mergeCell ref="J586:K586"/>
    <mergeCell ref="J587:K587"/>
    <mergeCell ref="J623:K623"/>
    <mergeCell ref="J624:K624"/>
    <mergeCell ref="J585:K585"/>
    <mergeCell ref="J588:K588"/>
    <mergeCell ref="J584:K584"/>
    <mergeCell ref="J582:K582"/>
    <mergeCell ref="J583:K583"/>
    <mergeCell ref="J580:K580"/>
    <mergeCell ref="J578:K578"/>
    <mergeCell ref="J414:K414"/>
    <mergeCell ref="J427:K427"/>
    <mergeCell ref="J434:K434"/>
    <mergeCell ref="J243:K243"/>
    <mergeCell ref="J246:K246"/>
    <mergeCell ref="J250:K250"/>
    <mergeCell ref="J249:K249"/>
    <mergeCell ref="J252:K252"/>
    <mergeCell ref="J251:K251"/>
    <mergeCell ref="J255:K255"/>
    <mergeCell ref="J254:K254"/>
    <mergeCell ref="J305:K305"/>
    <mergeCell ref="J306:K306"/>
    <mergeCell ref="J338:K338"/>
    <mergeCell ref="J398:K398"/>
    <mergeCell ref="J394:K394"/>
    <mergeCell ref="J273:K273"/>
    <mergeCell ref="J276:K276"/>
    <mergeCell ref="J275:K275"/>
    <mergeCell ref="J274:K274"/>
    <mergeCell ref="J280:K280"/>
    <mergeCell ref="J281:K281"/>
    <mergeCell ref="J282:K282"/>
    <mergeCell ref="J283:K283"/>
    <mergeCell ref="J521:K521"/>
    <mergeCell ref="J526:K526"/>
    <mergeCell ref="J304:K304"/>
    <mergeCell ref="J308:K308"/>
    <mergeCell ref="J277:K277"/>
    <mergeCell ref="J278:K278"/>
    <mergeCell ref="J267:K267"/>
    <mergeCell ref="J268:K268"/>
    <mergeCell ref="J269:K269"/>
    <mergeCell ref="J316:K316"/>
    <mergeCell ref="J318:K318"/>
    <mergeCell ref="J383:K383"/>
    <mergeCell ref="J385:K385"/>
    <mergeCell ref="J380:K380"/>
    <mergeCell ref="J379:K379"/>
    <mergeCell ref="J378:K378"/>
    <mergeCell ref="J363:K363"/>
    <mergeCell ref="J362:K362"/>
    <mergeCell ref="J361:K361"/>
    <mergeCell ref="J421:K421"/>
    <mergeCell ref="J420:K420"/>
    <mergeCell ref="J411:K411"/>
    <mergeCell ref="J412:K412"/>
    <mergeCell ref="J415:K415"/>
    <mergeCell ref="J651:K651"/>
    <mergeCell ref="J652:K652"/>
    <mergeCell ref="J638:K638"/>
    <mergeCell ref="J637:K637"/>
    <mergeCell ref="J635:K635"/>
    <mergeCell ref="J636:K636"/>
    <mergeCell ref="J642:K642"/>
    <mergeCell ref="J643:K643"/>
    <mergeCell ref="J547:K547"/>
    <mergeCell ref="J550:K550"/>
    <mergeCell ref="J549:K549"/>
    <mergeCell ref="J548:K548"/>
    <mergeCell ref="J597:K597"/>
    <mergeCell ref="J596:K596"/>
    <mergeCell ref="J602:K602"/>
    <mergeCell ref="J593:K593"/>
    <mergeCell ref="J591:K591"/>
    <mergeCell ref="J595:K595"/>
    <mergeCell ref="J594:K594"/>
    <mergeCell ref="J601:K601"/>
    <mergeCell ref="J599:K599"/>
    <mergeCell ref="J579:K579"/>
    <mergeCell ref="J573:K573"/>
    <mergeCell ref="J574:K574"/>
    <mergeCell ref="J647:K647"/>
    <mergeCell ref="J639:K639"/>
    <mergeCell ref="J650:K650"/>
    <mergeCell ref="J625:K625"/>
    <mergeCell ref="J641:K641"/>
    <mergeCell ref="J640:K640"/>
    <mergeCell ref="J648:K648"/>
    <mergeCell ref="J649:K649"/>
    <mergeCell ref="J634:K634"/>
    <mergeCell ref="J632:K632"/>
    <mergeCell ref="J633:K633"/>
    <mergeCell ref="J630:K630"/>
    <mergeCell ref="J631:K631"/>
    <mergeCell ref="J626:K626"/>
    <mergeCell ref="J627:K627"/>
    <mergeCell ref="J628:K628"/>
    <mergeCell ref="J629:K629"/>
    <mergeCell ref="J563:K563"/>
    <mergeCell ref="J589:K589"/>
    <mergeCell ref="J572:K572"/>
    <mergeCell ref="J569:K569"/>
    <mergeCell ref="J570:K570"/>
    <mergeCell ref="J571:K571"/>
    <mergeCell ref="J646:K646"/>
    <mergeCell ref="J644:K644"/>
    <mergeCell ref="J645:K645"/>
    <mergeCell ref="J575:K575"/>
    <mergeCell ref="J577:K577"/>
    <mergeCell ref="J611:K611"/>
    <mergeCell ref="J610:K610"/>
    <mergeCell ref="J608:K608"/>
    <mergeCell ref="J603:K603"/>
    <mergeCell ref="J605:K605"/>
    <mergeCell ref="J606:K606"/>
    <mergeCell ref="J607:K607"/>
    <mergeCell ref="J382:K382"/>
    <mergeCell ref="J428:K428"/>
    <mergeCell ref="J429:K429"/>
    <mergeCell ref="J426:K426"/>
    <mergeCell ref="J416:K416"/>
    <mergeCell ref="J399:K399"/>
    <mergeCell ref="J407:K407"/>
    <mergeCell ref="J400:K400"/>
    <mergeCell ref="J557:K557"/>
    <mergeCell ref="J555:K555"/>
    <mergeCell ref="J556:K556"/>
    <mergeCell ref="J551:K551"/>
    <mergeCell ref="J552:K552"/>
    <mergeCell ref="J539:K539"/>
    <mergeCell ref="J546:K546"/>
    <mergeCell ref="J545:K545"/>
    <mergeCell ref="J543:K543"/>
    <mergeCell ref="J542:K542"/>
    <mergeCell ref="J544:K544"/>
    <mergeCell ref="J536:K536"/>
    <mergeCell ref="J535:K535"/>
    <mergeCell ref="J534:K534"/>
    <mergeCell ref="J533:K533"/>
    <mergeCell ref="J524:K524"/>
    <mergeCell ref="J598:K598"/>
    <mergeCell ref="J615:K615"/>
    <mergeCell ref="J621:K621"/>
    <mergeCell ref="J622:K622"/>
    <mergeCell ref="J604:K604"/>
    <mergeCell ref="J590:K590"/>
    <mergeCell ref="J592:K592"/>
    <mergeCell ref="J609:K609"/>
    <mergeCell ref="J384:K384"/>
    <mergeCell ref="J388:K388"/>
    <mergeCell ref="J432:K432"/>
    <mergeCell ref="J433:K433"/>
    <mergeCell ref="J396:K396"/>
    <mergeCell ref="J397:K397"/>
    <mergeCell ref="J393:K393"/>
    <mergeCell ref="J389:K389"/>
    <mergeCell ref="J561:K561"/>
    <mergeCell ref="J560:K560"/>
    <mergeCell ref="J558:K558"/>
    <mergeCell ref="J559:K559"/>
    <mergeCell ref="J562:K562"/>
    <mergeCell ref="J576:K576"/>
    <mergeCell ref="J581:K581"/>
    <mergeCell ref="J564:K564"/>
    <mergeCell ref="J616:K616"/>
    <mergeCell ref="J618:K618"/>
    <mergeCell ref="J617:K617"/>
    <mergeCell ref="J619:K619"/>
    <mergeCell ref="J620:K620"/>
    <mergeCell ref="J614:K614"/>
    <mergeCell ref="J612:K612"/>
    <mergeCell ref="J613:K613"/>
    <mergeCell ref="J600:K600"/>
    <mergeCell ref="J527:K527"/>
    <mergeCell ref="J528:K528"/>
    <mergeCell ref="J522:K522"/>
    <mergeCell ref="J523:K523"/>
    <mergeCell ref="J537:K537"/>
    <mergeCell ref="J538:K538"/>
    <mergeCell ref="J540:K540"/>
    <mergeCell ref="J541:K541"/>
    <mergeCell ref="J530:K530"/>
    <mergeCell ref="J531:K531"/>
    <mergeCell ref="J532:K532"/>
    <mergeCell ref="J529:K529"/>
    <mergeCell ref="J525:K525"/>
    <mergeCell ref="J481:K481"/>
    <mergeCell ref="J480:K480"/>
    <mergeCell ref="J482:K482"/>
    <mergeCell ref="J500:K500"/>
    <mergeCell ref="J501:K501"/>
    <mergeCell ref="J494:K494"/>
    <mergeCell ref="J493:K493"/>
    <mergeCell ref="J476:K476"/>
    <mergeCell ref="J484:K484"/>
    <mergeCell ref="J478:K478"/>
    <mergeCell ref="J479:K479"/>
    <mergeCell ref="J477:K477"/>
    <mergeCell ref="J490:K490"/>
    <mergeCell ref="J498:K498"/>
    <mergeCell ref="J497:K497"/>
    <mergeCell ref="J495:K495"/>
    <mergeCell ref="J492:K492"/>
  </mergeCells>
  <conditionalFormatting sqref="Q3:Q972">
    <cfRule type="cellIs" dxfId="3" priority="1" operator="equal">
      <formula>"/"</formula>
    </cfRule>
  </conditionalFormatting>
  <conditionalFormatting sqref="R3:S972">
    <cfRule type="cellIs" dxfId="2" priority="2" operator="greaterThan">
      <formula>0</formula>
    </cfRule>
  </conditionalFormatting>
  <dataValidations count="1">
    <dataValidation type="list" allowBlank="1" showErrorMessage="1" sqref="N3:O972" xr:uid="{00000000-0002-0000-0100-000000000000}">
      <formula1>Busses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6AA84F"/>
    <outlinePr summaryBelow="0" summaryRight="0"/>
  </sheetPr>
  <dimension ref="A1:AX5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18" customWidth="1"/>
    <col min="2" max="2" width="8.42578125" customWidth="1"/>
  </cols>
  <sheetData>
    <row r="1" spans="1:50" ht="12.75" x14ac:dyDescent="0.2">
      <c r="A1" s="74" t="s">
        <v>10</v>
      </c>
      <c r="B1" s="72"/>
      <c r="C1" s="1" t="s">
        <v>156</v>
      </c>
    </row>
    <row r="2" spans="1:50" ht="12.75" x14ac:dyDescent="0.2">
      <c r="A2" s="72"/>
      <c r="B2" s="72"/>
      <c r="C2" t="str">
        <f>IROnAx!C2</f>
        <v/>
      </c>
      <c r="D2" t="str">
        <f>IROnAx!D2</f>
        <v/>
      </c>
      <c r="E2" t="str">
        <f>IROnAx!E2</f>
        <v/>
      </c>
      <c r="F2" t="str">
        <f>IROnAx!F2</f>
        <v/>
      </c>
      <c r="G2" t="str">
        <f>IROnAx!G2</f>
        <v/>
      </c>
      <c r="H2" t="str">
        <f>IROnAx!H2</f>
        <v/>
      </c>
      <c r="I2" t="str">
        <f>IROnAx!I2</f>
        <v/>
      </c>
      <c r="J2" t="str">
        <f>IROnAx!J2</f>
        <v/>
      </c>
      <c r="K2" s="4"/>
      <c r="L2" s="4"/>
    </row>
    <row r="3" spans="1:50" ht="12.75" x14ac:dyDescent="0.2">
      <c r="A3" s="1" t="s">
        <v>121</v>
      </c>
      <c r="B3" s="1" t="s">
        <v>119</v>
      </c>
      <c r="C3">
        <f t="shared" ref="C3:J3" ca="1" si="0">OFFSET($B$5, C4-1, 0)</f>
        <v>0</v>
      </c>
      <c r="D3">
        <f t="shared" ca="1" si="0"/>
        <v>0</v>
      </c>
      <c r="E3">
        <f t="shared" ca="1" si="0"/>
        <v>0</v>
      </c>
      <c r="F3">
        <f t="shared" ca="1" si="0"/>
        <v>0</v>
      </c>
      <c r="G3">
        <f t="shared" ca="1" si="0"/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 s="4"/>
      <c r="L3" s="4"/>
      <c r="M3">
        <f t="shared" ref="M3:AX3" ca="1" si="1">OFFSET($B$5, M4-1, 0)</f>
        <v>0</v>
      </c>
      <c r="N3">
        <f t="shared" ca="1" si="1"/>
        <v>0</v>
      </c>
      <c r="O3">
        <f t="shared" ca="1" si="1"/>
        <v>0</v>
      </c>
      <c r="P3">
        <f t="shared" ca="1" si="1"/>
        <v>0</v>
      </c>
      <c r="Q3">
        <f t="shared" ca="1" si="1"/>
        <v>0</v>
      </c>
      <c r="R3">
        <f t="shared" ca="1" si="1"/>
        <v>0</v>
      </c>
      <c r="S3">
        <f t="shared" ca="1" si="1"/>
        <v>0</v>
      </c>
      <c r="T3">
        <f t="shared" ca="1" si="1"/>
        <v>0</v>
      </c>
      <c r="U3">
        <f t="shared" ca="1" si="1"/>
        <v>0</v>
      </c>
      <c r="V3">
        <f t="shared" ca="1" si="1"/>
        <v>0</v>
      </c>
      <c r="W3">
        <f t="shared" ca="1" si="1"/>
        <v>0</v>
      </c>
      <c r="X3">
        <f t="shared" ca="1" si="1"/>
        <v>0</v>
      </c>
      <c r="Y3">
        <f t="shared" ca="1" si="1"/>
        <v>0</v>
      </c>
      <c r="Z3">
        <f t="shared" ca="1" si="1"/>
        <v>0</v>
      </c>
      <c r="AA3">
        <f t="shared" ca="1" si="1"/>
        <v>0</v>
      </c>
      <c r="AB3">
        <f t="shared" ca="1" si="1"/>
        <v>0</v>
      </c>
      <c r="AC3">
        <f t="shared" ca="1" si="1"/>
        <v>0</v>
      </c>
      <c r="AD3">
        <f t="shared" ca="1" si="1"/>
        <v>0</v>
      </c>
      <c r="AE3">
        <f t="shared" ca="1" si="1"/>
        <v>0</v>
      </c>
      <c r="AF3">
        <f t="shared" ca="1" si="1"/>
        <v>0</v>
      </c>
      <c r="AG3">
        <f t="shared" ca="1" si="1"/>
        <v>0</v>
      </c>
      <c r="AH3">
        <f t="shared" ca="1" si="1"/>
        <v>0</v>
      </c>
      <c r="AI3">
        <f t="shared" ca="1" si="1"/>
        <v>0</v>
      </c>
      <c r="AJ3">
        <f t="shared" ca="1" si="1"/>
        <v>0</v>
      </c>
      <c r="AK3">
        <f t="shared" ca="1" si="1"/>
        <v>0</v>
      </c>
      <c r="AL3">
        <f t="shared" ca="1" si="1"/>
        <v>0</v>
      </c>
      <c r="AM3">
        <f t="shared" ca="1" si="1"/>
        <v>0</v>
      </c>
      <c r="AN3">
        <f t="shared" ca="1" si="1"/>
        <v>0</v>
      </c>
      <c r="AO3">
        <f t="shared" ca="1" si="1"/>
        <v>0</v>
      </c>
      <c r="AP3">
        <f t="shared" ca="1" si="1"/>
        <v>0</v>
      </c>
      <c r="AQ3">
        <f t="shared" ca="1" si="1"/>
        <v>0</v>
      </c>
      <c r="AR3">
        <f t="shared" ca="1" si="1"/>
        <v>0</v>
      </c>
      <c r="AS3">
        <f t="shared" ca="1" si="1"/>
        <v>0</v>
      </c>
      <c r="AT3">
        <f t="shared" ca="1" si="1"/>
        <v>0</v>
      </c>
      <c r="AU3">
        <f t="shared" ca="1" si="1"/>
        <v>0</v>
      </c>
      <c r="AV3">
        <f t="shared" ca="1" si="1"/>
        <v>0</v>
      </c>
      <c r="AW3">
        <f t="shared" ca="1" si="1"/>
        <v>0</v>
      </c>
      <c r="AX3">
        <f t="shared" ca="1" si="1"/>
        <v>0</v>
      </c>
    </row>
    <row r="4" spans="1:50" ht="12.75" hidden="1" x14ac:dyDescent="0.2">
      <c r="A4" s="4"/>
      <c r="B4" s="4" t="s">
        <v>2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4">
        <v>35</v>
      </c>
      <c r="AL4" s="4">
        <v>36</v>
      </c>
      <c r="AM4" s="4">
        <v>37</v>
      </c>
      <c r="AN4" s="4">
        <v>38</v>
      </c>
      <c r="AO4" s="4">
        <v>39</v>
      </c>
      <c r="AP4" s="4">
        <v>40</v>
      </c>
      <c r="AQ4" s="4">
        <v>41</v>
      </c>
      <c r="AR4" s="4">
        <v>42</v>
      </c>
      <c r="AS4" s="4">
        <v>43</v>
      </c>
      <c r="AT4" s="4">
        <v>44</v>
      </c>
      <c r="AU4" s="4">
        <v>45</v>
      </c>
      <c r="AV4" s="4">
        <v>46</v>
      </c>
      <c r="AW4" s="4">
        <v>47</v>
      </c>
      <c r="AX4" s="4">
        <v>48</v>
      </c>
    </row>
    <row r="5" spans="1:50" ht="12.75" x14ac:dyDescent="0.2">
      <c r="A5" s="4">
        <f>IROnAx!A5</f>
        <v>0</v>
      </c>
      <c r="B5" s="4">
        <f>IROnAx!B5</f>
        <v>0</v>
      </c>
      <c r="C5" t="str">
        <f>IF(IROnAx!C5 = "", "", IROnAx!C$2 - IROnAx!C5)</f>
        <v/>
      </c>
      <c r="D5" t="str">
        <f>IF(IROnAx!D5 = "", "", IROnAx!D$2 - IROnAx!D5)</f>
        <v/>
      </c>
      <c r="E5" t="str">
        <f>IF(IROnAx!E5 = "", "", IROnAx!E$2 - IROnAx!E5)</f>
        <v/>
      </c>
      <c r="F5" t="str">
        <f>IF(IROnAx!F5 = "", "", IROnAx!F$2 - IROnAx!F5)</f>
        <v/>
      </c>
      <c r="G5" t="str">
        <f>IF(IROnAx!G5 = "", "", IROnAx!G$2 - IROnAx!G5)</f>
        <v/>
      </c>
      <c r="H5" t="str">
        <f>IF(IROnAx!H5 = "", "", IROnAx!H$2 - IROnAx!H5)</f>
        <v/>
      </c>
      <c r="I5" t="str">
        <f>IF(IROnAx!I5 = "", "", IROnAx!I$2 - IROnAx!I5)</f>
        <v/>
      </c>
      <c r="J5" t="str">
        <f>IF(IROnAx!J5 = "", "", IROnAx!J$2 - IROnAx!J5)</f>
        <v/>
      </c>
      <c r="K5" t="str">
        <f>IF(IROnAx!K5 = "", "", IROnAx!K$2 - IROnAx!K5)</f>
        <v/>
      </c>
      <c r="L5" t="str">
        <f>IF(IROnAx!L5 = "", "", IROnAx!L$2 - IROnAx!L5)</f>
        <v/>
      </c>
      <c r="M5" t="str">
        <f>IF(IROnAx!M5 = "", "", IROnAx!M$2 - IROnAx!M5)</f>
        <v/>
      </c>
      <c r="N5" t="str">
        <f>IF(IROnAx!N5 = "", "", IROnAx!N$2 - IROnAx!N5)</f>
        <v/>
      </c>
      <c r="O5" t="str">
        <f>IF(IROnAx!O5 = "", "", IROnAx!O$2 - IROnAx!O5)</f>
        <v/>
      </c>
      <c r="P5" t="str">
        <f>IF(IROnAx!P5 = "", "", IROnAx!P$2 - IROnAx!P5)</f>
        <v/>
      </c>
      <c r="Q5" t="str">
        <f>IF(IROnAx!Q5 = "", "", IROnAx!Q$2 - IROnAx!Q5)</f>
        <v/>
      </c>
      <c r="R5" t="str">
        <f>IF(IROnAx!R5 = "", "", IROnAx!R$2 - IROnAx!R5)</f>
        <v/>
      </c>
      <c r="S5" t="str">
        <f>IF(IROnAx!S5 = "", "", IROnAx!S$2 - IROnAx!S5)</f>
        <v/>
      </c>
      <c r="T5" t="str">
        <f>IF(IROnAx!T5 = "", "", IROnAx!T$2 - IROnAx!T5)</f>
        <v/>
      </c>
      <c r="U5" t="str">
        <f>IF(IROnAx!U5 = "", "", IROnAx!U$2 - IROnAx!U5)</f>
        <v/>
      </c>
      <c r="V5" t="str">
        <f>IF(IROnAx!V5 = "", "", IROnAx!V$2 - IROnAx!V5)</f>
        <v/>
      </c>
      <c r="W5" t="str">
        <f>IF(IROnAx!W5 = "", "", IROnAx!W$2 - IROnAx!W5)</f>
        <v/>
      </c>
      <c r="X5" t="str">
        <f>IF(IROnAx!X5 = "", "", IROnAx!X$2 - IROnAx!X5)</f>
        <v/>
      </c>
      <c r="Y5" t="str">
        <f>IF(IROnAx!Y5 = "", "", IROnAx!Y$2 - IROnAx!Y5)</f>
        <v/>
      </c>
      <c r="Z5" t="str">
        <f>IF(IROnAx!Z5 = "", "", IROnAx!Z$2 - IROnAx!Z5)</f>
        <v/>
      </c>
      <c r="AA5" t="str">
        <f>IF(IROnAx!AA5 = "", "", IROnAx!AA$2 - IROnAx!AA5)</f>
        <v/>
      </c>
      <c r="AB5" t="str">
        <f>IF(IROnAx!AB5 = "", "", IROnAx!AB$2 - IROnAx!AB5)</f>
        <v/>
      </c>
      <c r="AC5" t="str">
        <f>IF(IROnAx!AC5 = "", "", IROnAx!AC$2 - IROnAx!AC5)</f>
        <v/>
      </c>
      <c r="AD5" t="str">
        <f>IF(IROnAx!AD5 = "", "", IROnAx!AD$2 - IROnAx!AD5)</f>
        <v/>
      </c>
      <c r="AE5" t="str">
        <f>IF(IROnAx!AE5 = "", "", IROnAx!AE$2 - IROnAx!AE5)</f>
        <v/>
      </c>
      <c r="AF5" t="str">
        <f>IF(IROnAx!AF5 = "", "", IROnAx!AF$2 - IROnAx!AF5)</f>
        <v/>
      </c>
      <c r="AG5" t="str">
        <f>IF(IROnAx!AG5 = "", "", IROnAx!AG$2 - IROnAx!AG5)</f>
        <v/>
      </c>
      <c r="AH5" t="str">
        <f>IF(IROnAx!AH5 = "", "", IROnAx!AH$2 - IROnAx!AH5)</f>
        <v/>
      </c>
      <c r="AI5" t="str">
        <f>IF(IROnAx!AI5 = "", "", IROnAx!AI$2 - IROnAx!AI5)</f>
        <v/>
      </c>
      <c r="AJ5" t="str">
        <f>IF(IROnAx!AJ5 = "", "", IROnAx!AJ$2 - IROnAx!AJ5)</f>
        <v/>
      </c>
      <c r="AK5" t="str">
        <f>IF(IROnAx!AK5 = "", "", IROnAx!AK$2 - IROnAx!AK5)</f>
        <v/>
      </c>
      <c r="AL5" t="str">
        <f>IF(IROnAx!AL5 = "", "", IROnAx!AL$2 - IROnAx!AL5)</f>
        <v/>
      </c>
      <c r="AM5" t="str">
        <f>IF(IROnAx!AM5 = "", "", IROnAx!AM$2 - IROnAx!AM5)</f>
        <v/>
      </c>
      <c r="AN5" t="str">
        <f>IF(IROnAx!AN5 = "", "", IROnAx!AN$2 - IROnAx!AN5)</f>
        <v/>
      </c>
      <c r="AO5" t="str">
        <f>IF(IROnAx!AO5 = "", "", IROnAx!AO$2 - IROnAx!AO5)</f>
        <v/>
      </c>
      <c r="AP5" t="str">
        <f>IF(IROnAx!AP5 = "", "", IROnAx!AP$2 - IROnAx!AP5)</f>
        <v/>
      </c>
      <c r="AQ5" t="str">
        <f>IF(IROnAx!AQ5 = "", "", IROnAx!AQ$2 - IROnAx!AQ5)</f>
        <v/>
      </c>
      <c r="AR5" t="str">
        <f>IF(IROnAx!AR5 = "", "", IROnAx!AR$2 - IROnAx!AR5)</f>
        <v/>
      </c>
      <c r="AS5" t="str">
        <f>IF(IROnAx!AS5 = "", "", IROnAx!AS$2 - IROnAx!AS5)</f>
        <v/>
      </c>
      <c r="AT5" t="str">
        <f>IF(IROnAx!AT5 = "", "", IROnAx!AT$2 - IROnAx!AT5)</f>
        <v/>
      </c>
      <c r="AU5" t="str">
        <f>IF(IROnAx!AU5 = "", "", IROnAx!AU$2 - IROnAx!AU5)</f>
        <v/>
      </c>
      <c r="AV5" t="str">
        <f>IF(IROnAx!AV5 = "", "", IROnAx!AV$2 - IROnAx!AV5)</f>
        <v/>
      </c>
      <c r="AW5" t="str">
        <f>IF(IROnAx!AW5 = "", "", IROnAx!AW$2 - IROnAx!AW5)</f>
        <v/>
      </c>
      <c r="AX5" t="str">
        <f>IF(IROnAx!AX5 = "", "", IROnAx!AX$2 - IROnAx!AX5)</f>
        <v/>
      </c>
    </row>
    <row r="6" spans="1:50" ht="12.75" x14ac:dyDescent="0.2">
      <c r="A6" s="4">
        <f>IROnAx!A6</f>
        <v>0</v>
      </c>
      <c r="B6" s="4">
        <f>IROnAx!B6</f>
        <v>0</v>
      </c>
      <c r="C6" t="str">
        <f>IF(IROnAx!C6 = "", "", IROnAx!C$2 - IROnAx!C6)</f>
        <v/>
      </c>
      <c r="D6" t="str">
        <f>IF(IROnAx!D6 = "", "", IROnAx!D$2 - IROnAx!D6)</f>
        <v/>
      </c>
      <c r="E6" t="str">
        <f>IF(IROnAx!E6 = "", "", IROnAx!E$2 - IROnAx!E6)</f>
        <v/>
      </c>
      <c r="F6" t="str">
        <f>IF(IROnAx!F6 = "", "", IROnAx!F$2 - IROnAx!F6)</f>
        <v/>
      </c>
      <c r="G6" t="str">
        <f>IF(IROnAx!G6 = "", "", IROnAx!G$2 - IROnAx!G6)</f>
        <v/>
      </c>
      <c r="H6" t="str">
        <f>IF(IROnAx!H6 = "", "", IROnAx!H$2 - IROnAx!H6)</f>
        <v/>
      </c>
      <c r="I6" t="str">
        <f>IF(IROnAx!I6 = "", "", IROnAx!I$2 - IROnAx!I6)</f>
        <v/>
      </c>
      <c r="J6" t="str">
        <f>IF(IROnAx!J6 = "", "", IROnAx!J$2 - IROnAx!J6)</f>
        <v/>
      </c>
      <c r="K6" t="str">
        <f>IF(IROnAx!K6 = "", "", IROnAx!K$2 - IROnAx!K6)</f>
        <v/>
      </c>
      <c r="L6" t="str">
        <f>IF(IROnAx!L6 = "", "", IROnAx!L$2 - IROnAx!L6)</f>
        <v/>
      </c>
      <c r="M6" t="str">
        <f>IF(IROnAx!M6 = "", "", IROnAx!M$2 - IROnAx!M6)</f>
        <v/>
      </c>
      <c r="N6" t="str">
        <f>IF(IROnAx!N6 = "", "", IROnAx!N$2 - IROnAx!N6)</f>
        <v/>
      </c>
      <c r="O6" t="str">
        <f>IF(IROnAx!O6 = "", "", IROnAx!O$2 - IROnAx!O6)</f>
        <v/>
      </c>
      <c r="P6" t="str">
        <f>IF(IROnAx!P6 = "", "", IROnAx!P$2 - IROnAx!P6)</f>
        <v/>
      </c>
      <c r="Q6" t="str">
        <f>IF(IROnAx!Q6 = "", "", IROnAx!Q$2 - IROnAx!Q6)</f>
        <v/>
      </c>
      <c r="R6" t="str">
        <f>IF(IROnAx!R6 = "", "", IROnAx!R$2 - IROnAx!R6)</f>
        <v/>
      </c>
      <c r="S6" t="str">
        <f>IF(IROnAx!S6 = "", "", IROnAx!S$2 - IROnAx!S6)</f>
        <v/>
      </c>
      <c r="T6" t="str">
        <f>IF(IROnAx!T6 = "", "", IROnAx!T$2 - IROnAx!T6)</f>
        <v/>
      </c>
      <c r="U6" t="str">
        <f>IF(IROnAx!U6 = "", "", IROnAx!U$2 - IROnAx!U6)</f>
        <v/>
      </c>
      <c r="V6" t="str">
        <f>IF(IROnAx!V6 = "", "", IROnAx!V$2 - IROnAx!V6)</f>
        <v/>
      </c>
      <c r="W6" t="str">
        <f>IF(IROnAx!W6 = "", "", IROnAx!W$2 - IROnAx!W6)</f>
        <v/>
      </c>
      <c r="X6" t="str">
        <f>IF(IROnAx!X6 = "", "", IROnAx!X$2 - IROnAx!X6)</f>
        <v/>
      </c>
      <c r="Y6" t="str">
        <f>IF(IROnAx!Y6 = "", "", IROnAx!Y$2 - IROnAx!Y6)</f>
        <v/>
      </c>
      <c r="Z6" t="str">
        <f>IF(IROnAx!Z6 = "", "", IROnAx!Z$2 - IROnAx!Z6)</f>
        <v/>
      </c>
      <c r="AA6" t="str">
        <f>IF(IROnAx!AA6 = "", "", IROnAx!AA$2 - IROnAx!AA6)</f>
        <v/>
      </c>
      <c r="AB6" t="str">
        <f>IF(IROnAx!AB6 = "", "", IROnAx!AB$2 - IROnAx!AB6)</f>
        <v/>
      </c>
      <c r="AC6" t="str">
        <f>IF(IROnAx!AC6 = "", "", IROnAx!AC$2 - IROnAx!AC6)</f>
        <v/>
      </c>
      <c r="AD6" t="str">
        <f>IF(IROnAx!AD6 = "", "", IROnAx!AD$2 - IROnAx!AD6)</f>
        <v/>
      </c>
      <c r="AE6" t="str">
        <f>IF(IROnAx!AE6 = "", "", IROnAx!AE$2 - IROnAx!AE6)</f>
        <v/>
      </c>
      <c r="AF6" t="str">
        <f>IF(IROnAx!AF6 = "", "", IROnAx!AF$2 - IROnAx!AF6)</f>
        <v/>
      </c>
      <c r="AG6" t="str">
        <f>IF(IROnAx!AG6 = "", "", IROnAx!AG$2 - IROnAx!AG6)</f>
        <v/>
      </c>
      <c r="AH6" t="str">
        <f>IF(IROnAx!AH6 = "", "", IROnAx!AH$2 - IROnAx!AH6)</f>
        <v/>
      </c>
      <c r="AI6" t="str">
        <f>IF(IROnAx!AI6 = "", "", IROnAx!AI$2 - IROnAx!AI6)</f>
        <v/>
      </c>
      <c r="AJ6" t="str">
        <f>IF(IROnAx!AJ6 = "", "", IROnAx!AJ$2 - IROnAx!AJ6)</f>
        <v/>
      </c>
      <c r="AK6" t="str">
        <f>IF(IROnAx!AK6 = "", "", IROnAx!AK$2 - IROnAx!AK6)</f>
        <v/>
      </c>
      <c r="AL6" t="str">
        <f>IF(IROnAx!AL6 = "", "", IROnAx!AL$2 - IROnAx!AL6)</f>
        <v/>
      </c>
      <c r="AM6" t="str">
        <f>IF(IROnAx!AM6 = "", "", IROnAx!AM$2 - IROnAx!AM6)</f>
        <v/>
      </c>
      <c r="AN6" t="str">
        <f>IF(IROnAx!AN6 = "", "", IROnAx!AN$2 - IROnAx!AN6)</f>
        <v/>
      </c>
      <c r="AO6" t="str">
        <f>IF(IROnAx!AO6 = "", "", IROnAx!AO$2 - IROnAx!AO6)</f>
        <v/>
      </c>
      <c r="AP6" t="str">
        <f>IF(IROnAx!AP6 = "", "", IROnAx!AP$2 - IROnAx!AP6)</f>
        <v/>
      </c>
      <c r="AQ6" t="str">
        <f>IF(IROnAx!AQ6 = "", "", IROnAx!AQ$2 - IROnAx!AQ6)</f>
        <v/>
      </c>
      <c r="AR6" t="str">
        <f>IF(IROnAx!AR6 = "", "", IROnAx!AR$2 - IROnAx!AR6)</f>
        <v/>
      </c>
      <c r="AS6" t="str">
        <f>IF(IROnAx!AS6 = "", "", IROnAx!AS$2 - IROnAx!AS6)</f>
        <v/>
      </c>
      <c r="AT6" t="str">
        <f>IF(IROnAx!AT6 = "", "", IROnAx!AT$2 - IROnAx!AT6)</f>
        <v/>
      </c>
      <c r="AU6" t="str">
        <f>IF(IROnAx!AU6 = "", "", IROnAx!AU$2 - IROnAx!AU6)</f>
        <v/>
      </c>
      <c r="AV6" t="str">
        <f>IF(IROnAx!AV6 = "", "", IROnAx!AV$2 - IROnAx!AV6)</f>
        <v/>
      </c>
      <c r="AW6" t="str">
        <f>IF(IROnAx!AW6 = "", "", IROnAx!AW$2 - IROnAx!AW6)</f>
        <v/>
      </c>
      <c r="AX6" t="str">
        <f>IF(IROnAx!AX6 = "", "", IROnAx!AX$2 - IROnAx!AX6)</f>
        <v/>
      </c>
    </row>
    <row r="7" spans="1:50" ht="12.75" x14ac:dyDescent="0.2">
      <c r="A7" s="4">
        <f>IROnAx!A7</f>
        <v>0</v>
      </c>
      <c r="B7" s="4">
        <f>IROnAx!B7</f>
        <v>0</v>
      </c>
      <c r="C7" t="str">
        <f>IF(IROnAx!C7 = "", "", IROnAx!C$2 - IROnAx!C7)</f>
        <v/>
      </c>
      <c r="D7" t="str">
        <f>IF(IROnAx!D7 = "", "", IROnAx!D$2 - IROnAx!D7)</f>
        <v/>
      </c>
      <c r="E7" t="str">
        <f>IF(IROnAx!E7 = "", "", IROnAx!E$2 - IROnAx!E7)</f>
        <v/>
      </c>
      <c r="F7" t="str">
        <f>IF(IROnAx!F7 = "", "", IROnAx!F$2 - IROnAx!F7)</f>
        <v/>
      </c>
      <c r="G7" t="str">
        <f>IF(IROnAx!G7 = "", "", IROnAx!G$2 - IROnAx!G7)</f>
        <v/>
      </c>
      <c r="H7" t="str">
        <f>IF(IROnAx!H7 = "", "", IROnAx!H$2 - IROnAx!H7)</f>
        <v/>
      </c>
      <c r="I7" t="str">
        <f>IF(IROnAx!I7 = "", "", IROnAx!I$2 - IROnAx!I7)</f>
        <v/>
      </c>
      <c r="J7" t="str">
        <f>IF(IROnAx!J7 = "", "", IROnAx!J$2 - IROnAx!J7)</f>
        <v/>
      </c>
      <c r="K7" t="str">
        <f>IF(IROnAx!K7 = "", "", IROnAx!K$2 - IROnAx!K7)</f>
        <v/>
      </c>
      <c r="L7" t="str">
        <f>IF(IROnAx!L7 = "", "", IROnAx!L$2 - IROnAx!L7)</f>
        <v/>
      </c>
      <c r="M7" t="str">
        <f>IF(IROnAx!M7 = "", "", IROnAx!M$2 - IROnAx!M7)</f>
        <v/>
      </c>
      <c r="N7" t="str">
        <f>IF(IROnAx!N7 = "", "", IROnAx!N$2 - IROnAx!N7)</f>
        <v/>
      </c>
      <c r="O7" t="str">
        <f>IF(IROnAx!O7 = "", "", IROnAx!O$2 - IROnAx!O7)</f>
        <v/>
      </c>
      <c r="P7" t="str">
        <f>IF(IROnAx!P7 = "", "", IROnAx!P$2 - IROnAx!P7)</f>
        <v/>
      </c>
      <c r="Q7" t="str">
        <f>IF(IROnAx!Q7 = "", "", IROnAx!Q$2 - IROnAx!Q7)</f>
        <v/>
      </c>
      <c r="R7" t="str">
        <f>IF(IROnAx!R7 = "", "", IROnAx!R$2 - IROnAx!R7)</f>
        <v/>
      </c>
      <c r="S7" t="str">
        <f>IF(IROnAx!S7 = "", "", IROnAx!S$2 - IROnAx!S7)</f>
        <v/>
      </c>
      <c r="T7" t="str">
        <f>IF(IROnAx!T7 = "", "", IROnAx!T$2 - IROnAx!T7)</f>
        <v/>
      </c>
      <c r="U7" t="str">
        <f>IF(IROnAx!U7 = "", "", IROnAx!U$2 - IROnAx!U7)</f>
        <v/>
      </c>
      <c r="V7" t="str">
        <f>IF(IROnAx!V7 = "", "", IROnAx!V$2 - IROnAx!V7)</f>
        <v/>
      </c>
      <c r="W7" t="str">
        <f>IF(IROnAx!W7 = "", "", IROnAx!W$2 - IROnAx!W7)</f>
        <v/>
      </c>
      <c r="X7" t="str">
        <f>IF(IROnAx!X7 = "", "", IROnAx!X$2 - IROnAx!X7)</f>
        <v/>
      </c>
      <c r="Y7" t="str">
        <f>IF(IROnAx!Y7 = "", "", IROnAx!Y$2 - IROnAx!Y7)</f>
        <v/>
      </c>
      <c r="Z7" t="str">
        <f>IF(IROnAx!Z7 = "", "", IROnAx!Z$2 - IROnAx!Z7)</f>
        <v/>
      </c>
      <c r="AA7" t="str">
        <f>IF(IROnAx!AA7 = "", "", IROnAx!AA$2 - IROnAx!AA7)</f>
        <v/>
      </c>
      <c r="AB7" t="str">
        <f>IF(IROnAx!AB7 = "", "", IROnAx!AB$2 - IROnAx!AB7)</f>
        <v/>
      </c>
      <c r="AC7" t="str">
        <f>IF(IROnAx!AC7 = "", "", IROnAx!AC$2 - IROnAx!AC7)</f>
        <v/>
      </c>
      <c r="AD7" t="str">
        <f>IF(IROnAx!AD7 = "", "", IROnAx!AD$2 - IROnAx!AD7)</f>
        <v/>
      </c>
      <c r="AE7" t="str">
        <f>IF(IROnAx!AE7 = "", "", IROnAx!AE$2 - IROnAx!AE7)</f>
        <v/>
      </c>
      <c r="AF7" t="str">
        <f>IF(IROnAx!AF7 = "", "", IROnAx!AF$2 - IROnAx!AF7)</f>
        <v/>
      </c>
      <c r="AG7" t="str">
        <f>IF(IROnAx!AG7 = "", "", IROnAx!AG$2 - IROnAx!AG7)</f>
        <v/>
      </c>
      <c r="AH7" t="str">
        <f>IF(IROnAx!AH7 = "", "", IROnAx!AH$2 - IROnAx!AH7)</f>
        <v/>
      </c>
      <c r="AI7" t="str">
        <f>IF(IROnAx!AI7 = "", "", IROnAx!AI$2 - IROnAx!AI7)</f>
        <v/>
      </c>
      <c r="AJ7" t="str">
        <f>IF(IROnAx!AJ7 = "", "", IROnAx!AJ$2 - IROnAx!AJ7)</f>
        <v/>
      </c>
      <c r="AK7" t="str">
        <f>IF(IROnAx!AK7 = "", "", IROnAx!AK$2 - IROnAx!AK7)</f>
        <v/>
      </c>
      <c r="AL7" t="str">
        <f>IF(IROnAx!AL7 = "", "", IROnAx!AL$2 - IROnAx!AL7)</f>
        <v/>
      </c>
      <c r="AM7" t="str">
        <f>IF(IROnAx!AM7 = "", "", IROnAx!AM$2 - IROnAx!AM7)</f>
        <v/>
      </c>
      <c r="AN7" t="str">
        <f>IF(IROnAx!AN7 = "", "", IROnAx!AN$2 - IROnAx!AN7)</f>
        <v/>
      </c>
      <c r="AO7" t="str">
        <f>IF(IROnAx!AO7 = "", "", IROnAx!AO$2 - IROnAx!AO7)</f>
        <v/>
      </c>
      <c r="AP7" t="str">
        <f>IF(IROnAx!AP7 = "", "", IROnAx!AP$2 - IROnAx!AP7)</f>
        <v/>
      </c>
      <c r="AQ7" t="str">
        <f>IF(IROnAx!AQ7 = "", "", IROnAx!AQ$2 - IROnAx!AQ7)</f>
        <v/>
      </c>
      <c r="AR7" t="str">
        <f>IF(IROnAx!AR7 = "", "", IROnAx!AR$2 - IROnAx!AR7)</f>
        <v/>
      </c>
      <c r="AS7" t="str">
        <f>IF(IROnAx!AS7 = "", "", IROnAx!AS$2 - IROnAx!AS7)</f>
        <v/>
      </c>
      <c r="AT7" t="str">
        <f>IF(IROnAx!AT7 = "", "", IROnAx!AT$2 - IROnAx!AT7)</f>
        <v/>
      </c>
      <c r="AU7" t="str">
        <f>IF(IROnAx!AU7 = "", "", IROnAx!AU$2 - IROnAx!AU7)</f>
        <v/>
      </c>
      <c r="AV7" t="str">
        <f>IF(IROnAx!AV7 = "", "", IROnAx!AV$2 - IROnAx!AV7)</f>
        <v/>
      </c>
      <c r="AW7" t="str">
        <f>IF(IROnAx!AW7 = "", "", IROnAx!AW$2 - IROnAx!AW7)</f>
        <v/>
      </c>
      <c r="AX7" t="str">
        <f>IF(IROnAx!AX7 = "", "", IROnAx!AX$2 - IROnAx!AX7)</f>
        <v/>
      </c>
    </row>
    <row r="8" spans="1:50" ht="12.75" x14ac:dyDescent="0.2">
      <c r="A8" s="4">
        <f>IROnAx!A8</f>
        <v>0</v>
      </c>
      <c r="B8" s="4">
        <f>IROnAx!B8</f>
        <v>0</v>
      </c>
      <c r="C8" t="str">
        <f>IF(IROnAx!C8 = "", "", IROnAx!C$2 - IROnAx!C8)</f>
        <v/>
      </c>
      <c r="D8" t="str">
        <f>IF(IROnAx!D8 = "", "", IROnAx!D$2 - IROnAx!D8)</f>
        <v/>
      </c>
      <c r="E8" t="str">
        <f>IF(IROnAx!E8 = "", "", IROnAx!E$2 - IROnAx!E8)</f>
        <v/>
      </c>
      <c r="F8" t="str">
        <f>IF(IROnAx!F8 = "", "", IROnAx!F$2 - IROnAx!F8)</f>
        <v/>
      </c>
      <c r="G8" t="str">
        <f>IF(IROnAx!G8 = "", "", IROnAx!G$2 - IROnAx!G8)</f>
        <v/>
      </c>
      <c r="H8" t="str">
        <f>IF(IROnAx!H8 = "", "", IROnAx!H$2 - IROnAx!H8)</f>
        <v/>
      </c>
      <c r="I8" t="str">
        <f>IF(IROnAx!I8 = "", "", IROnAx!I$2 - IROnAx!I8)</f>
        <v/>
      </c>
      <c r="J8" t="str">
        <f>IF(IROnAx!J8 = "", "", IROnAx!J$2 - IROnAx!J8)</f>
        <v/>
      </c>
      <c r="K8" t="str">
        <f>IF(IROnAx!K8 = "", "", IROnAx!K$2 - IROnAx!K8)</f>
        <v/>
      </c>
      <c r="L8" t="str">
        <f>IF(IROnAx!L8 = "", "", IROnAx!L$2 - IROnAx!L8)</f>
        <v/>
      </c>
      <c r="M8" t="str">
        <f>IF(IROnAx!M8 = "", "", IROnAx!M$2 - IROnAx!M8)</f>
        <v/>
      </c>
      <c r="N8" t="str">
        <f>IF(IROnAx!N8 = "", "", IROnAx!N$2 - IROnAx!N8)</f>
        <v/>
      </c>
      <c r="O8" t="str">
        <f>IF(IROnAx!O8 = "", "", IROnAx!O$2 - IROnAx!O8)</f>
        <v/>
      </c>
      <c r="P8" t="str">
        <f>IF(IROnAx!P8 = "", "", IROnAx!P$2 - IROnAx!P8)</f>
        <v/>
      </c>
      <c r="Q8" t="str">
        <f>IF(IROnAx!Q8 = "", "", IROnAx!Q$2 - IROnAx!Q8)</f>
        <v/>
      </c>
      <c r="R8" t="str">
        <f>IF(IROnAx!R8 = "", "", IROnAx!R$2 - IROnAx!R8)</f>
        <v/>
      </c>
      <c r="S8" t="str">
        <f>IF(IROnAx!S8 = "", "", IROnAx!S$2 - IROnAx!S8)</f>
        <v/>
      </c>
      <c r="T8" t="str">
        <f>IF(IROnAx!T8 = "", "", IROnAx!T$2 - IROnAx!T8)</f>
        <v/>
      </c>
      <c r="U8" t="str">
        <f>IF(IROnAx!U8 = "", "", IROnAx!U$2 - IROnAx!U8)</f>
        <v/>
      </c>
      <c r="V8" t="str">
        <f>IF(IROnAx!V8 = "", "", IROnAx!V$2 - IROnAx!V8)</f>
        <v/>
      </c>
      <c r="W8" t="str">
        <f>IF(IROnAx!W8 = "", "", IROnAx!W$2 - IROnAx!W8)</f>
        <v/>
      </c>
      <c r="X8" t="str">
        <f>IF(IROnAx!X8 = "", "", IROnAx!X$2 - IROnAx!X8)</f>
        <v/>
      </c>
      <c r="Y8" t="str">
        <f>IF(IROnAx!Y8 = "", "", IROnAx!Y$2 - IROnAx!Y8)</f>
        <v/>
      </c>
      <c r="Z8" t="str">
        <f>IF(IROnAx!Z8 = "", "", IROnAx!Z$2 - IROnAx!Z8)</f>
        <v/>
      </c>
      <c r="AA8" t="str">
        <f>IF(IROnAx!AA8 = "", "", IROnAx!AA$2 - IROnAx!AA8)</f>
        <v/>
      </c>
      <c r="AB8" t="str">
        <f>IF(IROnAx!AB8 = "", "", IROnAx!AB$2 - IROnAx!AB8)</f>
        <v/>
      </c>
      <c r="AC8" t="str">
        <f>IF(IROnAx!AC8 = "", "", IROnAx!AC$2 - IROnAx!AC8)</f>
        <v/>
      </c>
      <c r="AD8" t="str">
        <f>IF(IROnAx!AD8 = "", "", IROnAx!AD$2 - IROnAx!AD8)</f>
        <v/>
      </c>
      <c r="AE8" t="str">
        <f>IF(IROnAx!AE8 = "", "", IROnAx!AE$2 - IROnAx!AE8)</f>
        <v/>
      </c>
      <c r="AF8" t="str">
        <f>IF(IROnAx!AF8 = "", "", IROnAx!AF$2 - IROnAx!AF8)</f>
        <v/>
      </c>
      <c r="AG8" t="str">
        <f>IF(IROnAx!AG8 = "", "", IROnAx!AG$2 - IROnAx!AG8)</f>
        <v/>
      </c>
      <c r="AH8" t="str">
        <f>IF(IROnAx!AH8 = "", "", IROnAx!AH$2 - IROnAx!AH8)</f>
        <v/>
      </c>
      <c r="AI8" t="str">
        <f>IF(IROnAx!AI8 = "", "", IROnAx!AI$2 - IROnAx!AI8)</f>
        <v/>
      </c>
      <c r="AJ8" t="str">
        <f>IF(IROnAx!AJ8 = "", "", IROnAx!AJ$2 - IROnAx!AJ8)</f>
        <v/>
      </c>
      <c r="AK8" t="str">
        <f>IF(IROnAx!AK8 = "", "", IROnAx!AK$2 - IROnAx!AK8)</f>
        <v/>
      </c>
      <c r="AL8" t="str">
        <f>IF(IROnAx!AL8 = "", "", IROnAx!AL$2 - IROnAx!AL8)</f>
        <v/>
      </c>
      <c r="AM8" t="str">
        <f>IF(IROnAx!AM8 = "", "", IROnAx!AM$2 - IROnAx!AM8)</f>
        <v/>
      </c>
      <c r="AN8" t="str">
        <f>IF(IROnAx!AN8 = "", "", IROnAx!AN$2 - IROnAx!AN8)</f>
        <v/>
      </c>
      <c r="AO8" t="str">
        <f>IF(IROnAx!AO8 = "", "", IROnAx!AO$2 - IROnAx!AO8)</f>
        <v/>
      </c>
      <c r="AP8" t="str">
        <f>IF(IROnAx!AP8 = "", "", IROnAx!AP$2 - IROnAx!AP8)</f>
        <v/>
      </c>
      <c r="AQ8" t="str">
        <f>IF(IROnAx!AQ8 = "", "", IROnAx!AQ$2 - IROnAx!AQ8)</f>
        <v/>
      </c>
      <c r="AR8" t="str">
        <f>IF(IROnAx!AR8 = "", "", IROnAx!AR$2 - IROnAx!AR8)</f>
        <v/>
      </c>
      <c r="AS8" t="str">
        <f>IF(IROnAx!AS8 = "", "", IROnAx!AS$2 - IROnAx!AS8)</f>
        <v/>
      </c>
      <c r="AT8" t="str">
        <f>IF(IROnAx!AT8 = "", "", IROnAx!AT$2 - IROnAx!AT8)</f>
        <v/>
      </c>
      <c r="AU8" t="str">
        <f>IF(IROnAx!AU8 = "", "", IROnAx!AU$2 - IROnAx!AU8)</f>
        <v/>
      </c>
      <c r="AV8" t="str">
        <f>IF(IROnAx!AV8 = "", "", IROnAx!AV$2 - IROnAx!AV8)</f>
        <v/>
      </c>
      <c r="AW8" t="str">
        <f>IF(IROnAx!AW8 = "", "", IROnAx!AW$2 - IROnAx!AW8)</f>
        <v/>
      </c>
      <c r="AX8" t="str">
        <f>IF(IROnAx!AX8 = "", "", IROnAx!AX$2 - IROnAx!AX8)</f>
        <v/>
      </c>
    </row>
    <row r="9" spans="1:50" ht="12.75" x14ac:dyDescent="0.2">
      <c r="A9" s="4">
        <f>IROnAx!A9</f>
        <v>0</v>
      </c>
      <c r="B9" s="4">
        <f>IROnAx!B9</f>
        <v>0</v>
      </c>
      <c r="C9" t="str">
        <f>IF(IROnAx!C9 = "", "", IROnAx!C$2 - IROnAx!C9)</f>
        <v/>
      </c>
      <c r="D9" t="str">
        <f>IF(IROnAx!D9 = "", "", IROnAx!D$2 - IROnAx!D9)</f>
        <v/>
      </c>
      <c r="E9" t="str">
        <f>IF(IROnAx!E9 = "", "", IROnAx!E$2 - IROnAx!E9)</f>
        <v/>
      </c>
      <c r="F9" t="str">
        <f>IF(IROnAx!F9 = "", "", IROnAx!F$2 - IROnAx!F9)</f>
        <v/>
      </c>
      <c r="G9" t="str">
        <f>IF(IROnAx!G9 = "", "", IROnAx!G$2 - IROnAx!G9)</f>
        <v/>
      </c>
      <c r="H9" t="str">
        <f>IF(IROnAx!H9 = "", "", IROnAx!H$2 - IROnAx!H9)</f>
        <v/>
      </c>
      <c r="I9" t="str">
        <f>IF(IROnAx!I9 = "", "", IROnAx!I$2 - IROnAx!I9)</f>
        <v/>
      </c>
      <c r="J9" t="str">
        <f>IF(IROnAx!J9 = "", "", IROnAx!J$2 - IROnAx!J9)</f>
        <v/>
      </c>
      <c r="K9" t="str">
        <f>IF(IROnAx!K9 = "", "", IROnAx!K$2 - IROnAx!K9)</f>
        <v/>
      </c>
      <c r="L9" t="str">
        <f>IF(IROnAx!L9 = "", "", IROnAx!L$2 - IROnAx!L9)</f>
        <v/>
      </c>
      <c r="M9" t="str">
        <f>IF(IROnAx!M9 = "", "", IROnAx!M$2 - IROnAx!M9)</f>
        <v/>
      </c>
      <c r="N9" t="str">
        <f>IF(IROnAx!N9 = "", "", IROnAx!N$2 - IROnAx!N9)</f>
        <v/>
      </c>
      <c r="O9" t="str">
        <f>IF(IROnAx!O9 = "", "", IROnAx!O$2 - IROnAx!O9)</f>
        <v/>
      </c>
      <c r="P9" t="str">
        <f>IF(IROnAx!P9 = "", "", IROnAx!P$2 - IROnAx!P9)</f>
        <v/>
      </c>
      <c r="Q9" t="str">
        <f>IF(IROnAx!Q9 = "", "", IROnAx!Q$2 - IROnAx!Q9)</f>
        <v/>
      </c>
      <c r="R9" t="str">
        <f>IF(IROnAx!R9 = "", "", IROnAx!R$2 - IROnAx!R9)</f>
        <v/>
      </c>
      <c r="S9" t="str">
        <f>IF(IROnAx!S9 = "", "", IROnAx!S$2 - IROnAx!S9)</f>
        <v/>
      </c>
      <c r="T9" t="str">
        <f>IF(IROnAx!T9 = "", "", IROnAx!T$2 - IROnAx!T9)</f>
        <v/>
      </c>
      <c r="U9" t="str">
        <f>IF(IROnAx!U9 = "", "", IROnAx!U$2 - IROnAx!U9)</f>
        <v/>
      </c>
      <c r="V9" t="str">
        <f>IF(IROnAx!V9 = "", "", IROnAx!V$2 - IROnAx!V9)</f>
        <v/>
      </c>
      <c r="W9" t="str">
        <f>IF(IROnAx!W9 = "", "", IROnAx!W$2 - IROnAx!W9)</f>
        <v/>
      </c>
      <c r="X9" t="str">
        <f>IF(IROnAx!X9 = "", "", IROnAx!X$2 - IROnAx!X9)</f>
        <v/>
      </c>
      <c r="Y9" t="str">
        <f>IF(IROnAx!Y9 = "", "", IROnAx!Y$2 - IROnAx!Y9)</f>
        <v/>
      </c>
      <c r="Z9" t="str">
        <f>IF(IROnAx!Z9 = "", "", IROnAx!Z$2 - IROnAx!Z9)</f>
        <v/>
      </c>
      <c r="AA9" t="str">
        <f>IF(IROnAx!AA9 = "", "", IROnAx!AA$2 - IROnAx!AA9)</f>
        <v/>
      </c>
      <c r="AB9" t="str">
        <f>IF(IROnAx!AB9 = "", "", IROnAx!AB$2 - IROnAx!AB9)</f>
        <v/>
      </c>
      <c r="AC9" t="str">
        <f>IF(IROnAx!AC9 = "", "", IROnAx!AC$2 - IROnAx!AC9)</f>
        <v/>
      </c>
      <c r="AD9" t="str">
        <f>IF(IROnAx!AD9 = "", "", IROnAx!AD$2 - IROnAx!AD9)</f>
        <v/>
      </c>
      <c r="AE9" t="str">
        <f>IF(IROnAx!AE9 = "", "", IROnAx!AE$2 - IROnAx!AE9)</f>
        <v/>
      </c>
      <c r="AF9" t="str">
        <f>IF(IROnAx!AF9 = "", "", IROnAx!AF$2 - IROnAx!AF9)</f>
        <v/>
      </c>
      <c r="AG9" t="str">
        <f>IF(IROnAx!AG9 = "", "", IROnAx!AG$2 - IROnAx!AG9)</f>
        <v/>
      </c>
      <c r="AH9" t="str">
        <f>IF(IROnAx!AH9 = "", "", IROnAx!AH$2 - IROnAx!AH9)</f>
        <v/>
      </c>
      <c r="AI9" t="str">
        <f>IF(IROnAx!AI9 = "", "", IROnAx!AI$2 - IROnAx!AI9)</f>
        <v/>
      </c>
      <c r="AJ9" t="str">
        <f>IF(IROnAx!AJ9 = "", "", IROnAx!AJ$2 - IROnAx!AJ9)</f>
        <v/>
      </c>
      <c r="AK9" t="str">
        <f>IF(IROnAx!AK9 = "", "", IROnAx!AK$2 - IROnAx!AK9)</f>
        <v/>
      </c>
      <c r="AL9" t="str">
        <f>IF(IROnAx!AL9 = "", "", IROnAx!AL$2 - IROnAx!AL9)</f>
        <v/>
      </c>
      <c r="AM9" t="str">
        <f>IF(IROnAx!AM9 = "", "", IROnAx!AM$2 - IROnAx!AM9)</f>
        <v/>
      </c>
      <c r="AN9" t="str">
        <f>IF(IROnAx!AN9 = "", "", IROnAx!AN$2 - IROnAx!AN9)</f>
        <v/>
      </c>
      <c r="AO9" t="str">
        <f>IF(IROnAx!AO9 = "", "", IROnAx!AO$2 - IROnAx!AO9)</f>
        <v/>
      </c>
      <c r="AP9" t="str">
        <f>IF(IROnAx!AP9 = "", "", IROnAx!AP$2 - IROnAx!AP9)</f>
        <v/>
      </c>
      <c r="AQ9" t="str">
        <f>IF(IROnAx!AQ9 = "", "", IROnAx!AQ$2 - IROnAx!AQ9)</f>
        <v/>
      </c>
      <c r="AR9" t="str">
        <f>IF(IROnAx!AR9 = "", "", IROnAx!AR$2 - IROnAx!AR9)</f>
        <v/>
      </c>
      <c r="AS9" t="str">
        <f>IF(IROnAx!AS9 = "", "", IROnAx!AS$2 - IROnAx!AS9)</f>
        <v/>
      </c>
      <c r="AT9" t="str">
        <f>IF(IROnAx!AT9 = "", "", IROnAx!AT$2 - IROnAx!AT9)</f>
        <v/>
      </c>
      <c r="AU9" t="str">
        <f>IF(IROnAx!AU9 = "", "", IROnAx!AU$2 - IROnAx!AU9)</f>
        <v/>
      </c>
      <c r="AV9" t="str">
        <f>IF(IROnAx!AV9 = "", "", IROnAx!AV$2 - IROnAx!AV9)</f>
        <v/>
      </c>
      <c r="AW9" t="str">
        <f>IF(IROnAx!AW9 = "", "", IROnAx!AW$2 - IROnAx!AW9)</f>
        <v/>
      </c>
      <c r="AX9" t="str">
        <f>IF(IROnAx!AX9 = "", "", IROnAx!AX$2 - IROnAx!AX9)</f>
        <v/>
      </c>
    </row>
    <row r="10" spans="1:50" ht="12.75" x14ac:dyDescent="0.2">
      <c r="A10" s="4">
        <f>IROnAx!A10</f>
        <v>0</v>
      </c>
      <c r="B10" s="4">
        <f>IROnAx!B10</f>
        <v>0</v>
      </c>
      <c r="C10" t="str">
        <f>IF(IROnAx!C10 = "", "", IROnAx!C$2 - IROnAx!C10)</f>
        <v/>
      </c>
      <c r="D10" t="str">
        <f>IF(IROnAx!D10 = "", "", IROnAx!D$2 - IROnAx!D10)</f>
        <v/>
      </c>
      <c r="E10" t="str">
        <f>IF(IROnAx!E10 = "", "", IROnAx!E$2 - IROnAx!E10)</f>
        <v/>
      </c>
      <c r="F10" t="str">
        <f>IF(IROnAx!F10 = "", "", IROnAx!F$2 - IROnAx!F10)</f>
        <v/>
      </c>
      <c r="G10" t="str">
        <f>IF(IROnAx!G10 = "", "", IROnAx!G$2 - IROnAx!G10)</f>
        <v/>
      </c>
      <c r="H10" t="str">
        <f>IF(IROnAx!H10 = "", "", IROnAx!H$2 - IROnAx!H10)</f>
        <v/>
      </c>
      <c r="I10" t="str">
        <f>IF(IROnAx!I10 = "", "", IROnAx!I$2 - IROnAx!I10)</f>
        <v/>
      </c>
      <c r="J10" t="str">
        <f>IF(IROnAx!J10 = "", "", IROnAx!J$2 - IROnAx!J10)</f>
        <v/>
      </c>
      <c r="K10" t="str">
        <f>IF(IROnAx!K10 = "", "", IROnAx!K$2 - IROnAx!K10)</f>
        <v/>
      </c>
      <c r="L10" t="str">
        <f>IF(IROnAx!L10 = "", "", IROnAx!L$2 - IROnAx!L10)</f>
        <v/>
      </c>
      <c r="M10" t="str">
        <f>IF(IROnAx!M10 = "", "", IROnAx!M$2 - IROnAx!M10)</f>
        <v/>
      </c>
      <c r="N10" t="str">
        <f>IF(IROnAx!N10 = "", "", IROnAx!N$2 - IROnAx!N10)</f>
        <v/>
      </c>
      <c r="O10" t="str">
        <f>IF(IROnAx!O10 = "", "", IROnAx!O$2 - IROnAx!O10)</f>
        <v/>
      </c>
      <c r="P10" t="str">
        <f>IF(IROnAx!P10 = "", "", IROnAx!P$2 - IROnAx!P10)</f>
        <v/>
      </c>
      <c r="Q10" t="str">
        <f>IF(IROnAx!Q10 = "", "", IROnAx!Q$2 - IROnAx!Q10)</f>
        <v/>
      </c>
      <c r="R10" t="str">
        <f>IF(IROnAx!R10 = "", "", IROnAx!R$2 - IROnAx!R10)</f>
        <v/>
      </c>
      <c r="S10" t="str">
        <f>IF(IROnAx!S10 = "", "", IROnAx!S$2 - IROnAx!S10)</f>
        <v/>
      </c>
      <c r="T10" t="str">
        <f>IF(IROnAx!T10 = "", "", IROnAx!T$2 - IROnAx!T10)</f>
        <v/>
      </c>
      <c r="U10" t="str">
        <f>IF(IROnAx!U10 = "", "", IROnAx!U$2 - IROnAx!U10)</f>
        <v/>
      </c>
      <c r="V10" t="str">
        <f>IF(IROnAx!V10 = "", "", IROnAx!V$2 - IROnAx!V10)</f>
        <v/>
      </c>
      <c r="W10" t="str">
        <f>IF(IROnAx!W10 = "", "", IROnAx!W$2 - IROnAx!W10)</f>
        <v/>
      </c>
      <c r="X10" t="str">
        <f>IF(IROnAx!X10 = "", "", IROnAx!X$2 - IROnAx!X10)</f>
        <v/>
      </c>
      <c r="Y10" t="str">
        <f>IF(IROnAx!Y10 = "", "", IROnAx!Y$2 - IROnAx!Y10)</f>
        <v/>
      </c>
      <c r="Z10" t="str">
        <f>IF(IROnAx!Z10 = "", "", IROnAx!Z$2 - IROnAx!Z10)</f>
        <v/>
      </c>
      <c r="AA10" t="str">
        <f>IF(IROnAx!AA10 = "", "", IROnAx!AA$2 - IROnAx!AA10)</f>
        <v/>
      </c>
      <c r="AB10" t="str">
        <f>IF(IROnAx!AB10 = "", "", IROnAx!AB$2 - IROnAx!AB10)</f>
        <v/>
      </c>
      <c r="AC10" t="str">
        <f>IF(IROnAx!AC10 = "", "", IROnAx!AC$2 - IROnAx!AC10)</f>
        <v/>
      </c>
      <c r="AD10" t="str">
        <f>IF(IROnAx!AD10 = "", "", IROnAx!AD$2 - IROnAx!AD10)</f>
        <v/>
      </c>
      <c r="AE10" t="str">
        <f>IF(IROnAx!AE10 = "", "", IROnAx!AE$2 - IROnAx!AE10)</f>
        <v/>
      </c>
      <c r="AF10" t="str">
        <f>IF(IROnAx!AF10 = "", "", IROnAx!AF$2 - IROnAx!AF10)</f>
        <v/>
      </c>
      <c r="AG10" t="str">
        <f>IF(IROnAx!AG10 = "", "", IROnAx!AG$2 - IROnAx!AG10)</f>
        <v/>
      </c>
      <c r="AH10" t="str">
        <f>IF(IROnAx!AH10 = "", "", IROnAx!AH$2 - IROnAx!AH10)</f>
        <v/>
      </c>
      <c r="AI10" t="str">
        <f>IF(IROnAx!AI10 = "", "", IROnAx!AI$2 - IROnAx!AI10)</f>
        <v/>
      </c>
      <c r="AJ10" t="str">
        <f>IF(IROnAx!AJ10 = "", "", IROnAx!AJ$2 - IROnAx!AJ10)</f>
        <v/>
      </c>
      <c r="AK10" t="str">
        <f>IF(IROnAx!AK10 = "", "", IROnAx!AK$2 - IROnAx!AK10)</f>
        <v/>
      </c>
      <c r="AL10" t="str">
        <f>IF(IROnAx!AL10 = "", "", IROnAx!AL$2 - IROnAx!AL10)</f>
        <v/>
      </c>
      <c r="AM10" t="str">
        <f>IF(IROnAx!AM10 = "", "", IROnAx!AM$2 - IROnAx!AM10)</f>
        <v/>
      </c>
      <c r="AN10" t="str">
        <f>IF(IROnAx!AN10 = "", "", IROnAx!AN$2 - IROnAx!AN10)</f>
        <v/>
      </c>
      <c r="AO10" t="str">
        <f>IF(IROnAx!AO10 = "", "", IROnAx!AO$2 - IROnAx!AO10)</f>
        <v/>
      </c>
      <c r="AP10" t="str">
        <f>IF(IROnAx!AP10 = "", "", IROnAx!AP$2 - IROnAx!AP10)</f>
        <v/>
      </c>
      <c r="AQ10" t="str">
        <f>IF(IROnAx!AQ10 = "", "", IROnAx!AQ$2 - IROnAx!AQ10)</f>
        <v/>
      </c>
      <c r="AR10" t="str">
        <f>IF(IROnAx!AR10 = "", "", IROnAx!AR$2 - IROnAx!AR10)</f>
        <v/>
      </c>
      <c r="AS10" t="str">
        <f>IF(IROnAx!AS10 = "", "", IROnAx!AS$2 - IROnAx!AS10)</f>
        <v/>
      </c>
      <c r="AT10" t="str">
        <f>IF(IROnAx!AT10 = "", "", IROnAx!AT$2 - IROnAx!AT10)</f>
        <v/>
      </c>
      <c r="AU10" t="str">
        <f>IF(IROnAx!AU10 = "", "", IROnAx!AU$2 - IROnAx!AU10)</f>
        <v/>
      </c>
      <c r="AV10" t="str">
        <f>IF(IROnAx!AV10 = "", "", IROnAx!AV$2 - IROnAx!AV10)</f>
        <v/>
      </c>
      <c r="AW10" t="str">
        <f>IF(IROnAx!AW10 = "", "", IROnAx!AW$2 - IROnAx!AW10)</f>
        <v/>
      </c>
      <c r="AX10" t="str">
        <f>IF(IROnAx!AX10 = "", "", IROnAx!AX$2 - IROnAx!AX10)</f>
        <v/>
      </c>
    </row>
    <row r="11" spans="1:50" ht="12.75" x14ac:dyDescent="0.2">
      <c r="A11" s="4">
        <f>IROnAx!A11</f>
        <v>0</v>
      </c>
      <c r="B11" s="4">
        <f>IROnAx!B11</f>
        <v>0</v>
      </c>
      <c r="C11" t="str">
        <f>IF(IROnAx!C11 = "", "", IROnAx!C$2 - IROnAx!C11)</f>
        <v/>
      </c>
      <c r="D11" t="str">
        <f>IF(IROnAx!D11 = "", "", IROnAx!D$2 - IROnAx!D11)</f>
        <v/>
      </c>
      <c r="E11" t="str">
        <f>IF(IROnAx!E11 = "", "", IROnAx!E$2 - IROnAx!E11)</f>
        <v/>
      </c>
      <c r="F11" t="str">
        <f>IF(IROnAx!F11 = "", "", IROnAx!F$2 - IROnAx!F11)</f>
        <v/>
      </c>
      <c r="G11" t="str">
        <f>IF(IROnAx!G11 = "", "", IROnAx!G$2 - IROnAx!G11)</f>
        <v/>
      </c>
      <c r="H11" t="str">
        <f>IF(IROnAx!H11 = "", "", IROnAx!H$2 - IROnAx!H11)</f>
        <v/>
      </c>
      <c r="I11" t="str">
        <f>IF(IROnAx!I11 = "", "", IROnAx!I$2 - IROnAx!I11)</f>
        <v/>
      </c>
      <c r="J11" t="str">
        <f>IF(IROnAx!J11 = "", "", IROnAx!J$2 - IROnAx!J11)</f>
        <v/>
      </c>
      <c r="K11" t="str">
        <f>IF(IROnAx!K11 = "", "", IROnAx!K$2 - IROnAx!K11)</f>
        <v/>
      </c>
      <c r="L11" t="str">
        <f>IF(IROnAx!L11 = "", "", IROnAx!L$2 - IROnAx!L11)</f>
        <v/>
      </c>
      <c r="M11" t="str">
        <f>IF(IROnAx!M11 = "", "", IROnAx!M$2 - IROnAx!M11)</f>
        <v/>
      </c>
      <c r="N11" t="str">
        <f>IF(IROnAx!N11 = "", "", IROnAx!N$2 - IROnAx!N11)</f>
        <v/>
      </c>
      <c r="O11" t="str">
        <f>IF(IROnAx!O11 = "", "", IROnAx!O$2 - IROnAx!O11)</f>
        <v/>
      </c>
      <c r="P11" t="str">
        <f>IF(IROnAx!P11 = "", "", IROnAx!P$2 - IROnAx!P11)</f>
        <v/>
      </c>
      <c r="Q11" t="str">
        <f>IF(IROnAx!Q11 = "", "", IROnAx!Q$2 - IROnAx!Q11)</f>
        <v/>
      </c>
      <c r="R11" t="str">
        <f>IF(IROnAx!R11 = "", "", IROnAx!R$2 - IROnAx!R11)</f>
        <v/>
      </c>
      <c r="S11" t="str">
        <f>IF(IROnAx!S11 = "", "", IROnAx!S$2 - IROnAx!S11)</f>
        <v/>
      </c>
      <c r="T11" t="str">
        <f>IF(IROnAx!T11 = "", "", IROnAx!T$2 - IROnAx!T11)</f>
        <v/>
      </c>
      <c r="U11" t="str">
        <f>IF(IROnAx!U11 = "", "", IROnAx!U$2 - IROnAx!U11)</f>
        <v/>
      </c>
      <c r="V11" t="str">
        <f>IF(IROnAx!V11 = "", "", IROnAx!V$2 - IROnAx!V11)</f>
        <v/>
      </c>
      <c r="W11" t="str">
        <f>IF(IROnAx!W11 = "", "", IROnAx!W$2 - IROnAx!W11)</f>
        <v/>
      </c>
      <c r="X11" t="str">
        <f>IF(IROnAx!X11 = "", "", IROnAx!X$2 - IROnAx!X11)</f>
        <v/>
      </c>
      <c r="Y11" t="str">
        <f>IF(IROnAx!Y11 = "", "", IROnAx!Y$2 - IROnAx!Y11)</f>
        <v/>
      </c>
      <c r="Z11" t="str">
        <f>IF(IROnAx!Z11 = "", "", IROnAx!Z$2 - IROnAx!Z11)</f>
        <v/>
      </c>
      <c r="AA11" t="str">
        <f>IF(IROnAx!AA11 = "", "", IROnAx!AA$2 - IROnAx!AA11)</f>
        <v/>
      </c>
      <c r="AB11" t="str">
        <f>IF(IROnAx!AB11 = "", "", IROnAx!AB$2 - IROnAx!AB11)</f>
        <v/>
      </c>
      <c r="AC11" t="str">
        <f>IF(IROnAx!AC11 = "", "", IROnAx!AC$2 - IROnAx!AC11)</f>
        <v/>
      </c>
      <c r="AD11" t="str">
        <f>IF(IROnAx!AD11 = "", "", IROnAx!AD$2 - IROnAx!AD11)</f>
        <v/>
      </c>
      <c r="AE11" t="str">
        <f>IF(IROnAx!AE11 = "", "", IROnAx!AE$2 - IROnAx!AE11)</f>
        <v/>
      </c>
      <c r="AF11" t="str">
        <f>IF(IROnAx!AF11 = "", "", IROnAx!AF$2 - IROnAx!AF11)</f>
        <v/>
      </c>
      <c r="AG11" t="str">
        <f>IF(IROnAx!AG11 = "", "", IROnAx!AG$2 - IROnAx!AG11)</f>
        <v/>
      </c>
      <c r="AH11" t="str">
        <f>IF(IROnAx!AH11 = "", "", IROnAx!AH$2 - IROnAx!AH11)</f>
        <v/>
      </c>
      <c r="AI11" t="str">
        <f>IF(IROnAx!AI11 = "", "", IROnAx!AI$2 - IROnAx!AI11)</f>
        <v/>
      </c>
      <c r="AJ11" t="str">
        <f>IF(IROnAx!AJ11 = "", "", IROnAx!AJ$2 - IROnAx!AJ11)</f>
        <v/>
      </c>
      <c r="AK11" t="str">
        <f>IF(IROnAx!AK11 = "", "", IROnAx!AK$2 - IROnAx!AK11)</f>
        <v/>
      </c>
      <c r="AL11" t="str">
        <f>IF(IROnAx!AL11 = "", "", IROnAx!AL$2 - IROnAx!AL11)</f>
        <v/>
      </c>
      <c r="AM11" t="str">
        <f>IF(IROnAx!AM11 = "", "", IROnAx!AM$2 - IROnAx!AM11)</f>
        <v/>
      </c>
      <c r="AN11" t="str">
        <f>IF(IROnAx!AN11 = "", "", IROnAx!AN$2 - IROnAx!AN11)</f>
        <v/>
      </c>
      <c r="AO11" t="str">
        <f>IF(IROnAx!AO11 = "", "", IROnAx!AO$2 - IROnAx!AO11)</f>
        <v/>
      </c>
      <c r="AP11" t="str">
        <f>IF(IROnAx!AP11 = "", "", IROnAx!AP$2 - IROnAx!AP11)</f>
        <v/>
      </c>
      <c r="AQ11" t="str">
        <f>IF(IROnAx!AQ11 = "", "", IROnAx!AQ$2 - IROnAx!AQ11)</f>
        <v/>
      </c>
      <c r="AR11" t="str">
        <f>IF(IROnAx!AR11 = "", "", IROnAx!AR$2 - IROnAx!AR11)</f>
        <v/>
      </c>
      <c r="AS11" t="str">
        <f>IF(IROnAx!AS11 = "", "", IROnAx!AS$2 - IROnAx!AS11)</f>
        <v/>
      </c>
      <c r="AT11" t="str">
        <f>IF(IROnAx!AT11 = "", "", IROnAx!AT$2 - IROnAx!AT11)</f>
        <v/>
      </c>
      <c r="AU11" t="str">
        <f>IF(IROnAx!AU11 = "", "", IROnAx!AU$2 - IROnAx!AU11)</f>
        <v/>
      </c>
      <c r="AV11" t="str">
        <f>IF(IROnAx!AV11 = "", "", IROnAx!AV$2 - IROnAx!AV11)</f>
        <v/>
      </c>
      <c r="AW11" t="str">
        <f>IF(IROnAx!AW11 = "", "", IROnAx!AW$2 - IROnAx!AW11)</f>
        <v/>
      </c>
      <c r="AX11" t="str">
        <f>IF(IROnAx!AX11 = "", "", IROnAx!AX$2 - IROnAx!AX11)</f>
        <v/>
      </c>
    </row>
    <row r="12" spans="1:50" ht="12.75" x14ac:dyDescent="0.2">
      <c r="A12" s="4">
        <f>IROnAx!A12</f>
        <v>0</v>
      </c>
      <c r="B12" s="4">
        <f>IROnAx!B12</f>
        <v>0</v>
      </c>
      <c r="C12" t="str">
        <f>IF(IROnAx!C12 = "", "", IROnAx!C$2 - IROnAx!C12)</f>
        <v/>
      </c>
      <c r="D12" t="str">
        <f>IF(IROnAx!D12 = "", "", IROnAx!D$2 - IROnAx!D12)</f>
        <v/>
      </c>
      <c r="E12" t="str">
        <f>IF(IROnAx!E12 = "", "", IROnAx!E$2 - IROnAx!E12)</f>
        <v/>
      </c>
      <c r="F12" t="str">
        <f>IF(IROnAx!F12 = "", "", IROnAx!F$2 - IROnAx!F12)</f>
        <v/>
      </c>
      <c r="G12" t="str">
        <f>IF(IROnAx!G12 = "", "", IROnAx!G$2 - IROnAx!G12)</f>
        <v/>
      </c>
      <c r="H12" t="str">
        <f>IF(IROnAx!H12 = "", "", IROnAx!H$2 - IROnAx!H12)</f>
        <v/>
      </c>
      <c r="I12" t="str">
        <f>IF(IROnAx!I12 = "", "", IROnAx!I$2 - IROnAx!I12)</f>
        <v/>
      </c>
      <c r="J12" t="str">
        <f>IF(IROnAx!J12 = "", "", IROnAx!J$2 - IROnAx!J12)</f>
        <v/>
      </c>
      <c r="K12" t="str">
        <f>IF(IROnAx!K12 = "", "", IROnAx!K$2 - IROnAx!K12)</f>
        <v/>
      </c>
      <c r="L12" t="str">
        <f>IF(IROnAx!L12 = "", "", IROnAx!L$2 - IROnAx!L12)</f>
        <v/>
      </c>
      <c r="M12" t="str">
        <f>IF(IROnAx!M12 = "", "", IROnAx!M$2 - IROnAx!M12)</f>
        <v/>
      </c>
      <c r="N12" t="str">
        <f>IF(IROnAx!N12 = "", "", IROnAx!N$2 - IROnAx!N12)</f>
        <v/>
      </c>
      <c r="O12" t="str">
        <f>IF(IROnAx!O12 = "", "", IROnAx!O$2 - IROnAx!O12)</f>
        <v/>
      </c>
      <c r="P12" t="str">
        <f>IF(IROnAx!P12 = "", "", IROnAx!P$2 - IROnAx!P12)</f>
        <v/>
      </c>
      <c r="Q12" t="str">
        <f>IF(IROnAx!Q12 = "", "", IROnAx!Q$2 - IROnAx!Q12)</f>
        <v/>
      </c>
      <c r="R12" t="str">
        <f>IF(IROnAx!R12 = "", "", IROnAx!R$2 - IROnAx!R12)</f>
        <v/>
      </c>
      <c r="S12" t="str">
        <f>IF(IROnAx!S12 = "", "", IROnAx!S$2 - IROnAx!S12)</f>
        <v/>
      </c>
      <c r="T12" t="str">
        <f>IF(IROnAx!T12 = "", "", IROnAx!T$2 - IROnAx!T12)</f>
        <v/>
      </c>
      <c r="U12" t="str">
        <f>IF(IROnAx!U12 = "", "", IROnAx!U$2 - IROnAx!U12)</f>
        <v/>
      </c>
      <c r="V12" t="str">
        <f>IF(IROnAx!V12 = "", "", IROnAx!V$2 - IROnAx!V12)</f>
        <v/>
      </c>
      <c r="W12" t="str">
        <f>IF(IROnAx!W12 = "", "", IROnAx!W$2 - IROnAx!W12)</f>
        <v/>
      </c>
      <c r="X12" t="str">
        <f>IF(IROnAx!X12 = "", "", IROnAx!X$2 - IROnAx!X12)</f>
        <v/>
      </c>
      <c r="Y12" t="str">
        <f>IF(IROnAx!Y12 = "", "", IROnAx!Y$2 - IROnAx!Y12)</f>
        <v/>
      </c>
      <c r="Z12" t="str">
        <f>IF(IROnAx!Z12 = "", "", IROnAx!Z$2 - IROnAx!Z12)</f>
        <v/>
      </c>
      <c r="AA12" t="str">
        <f>IF(IROnAx!AA12 = "", "", IROnAx!AA$2 - IROnAx!AA12)</f>
        <v/>
      </c>
      <c r="AB12" t="str">
        <f>IF(IROnAx!AB12 = "", "", IROnAx!AB$2 - IROnAx!AB12)</f>
        <v/>
      </c>
      <c r="AC12" t="str">
        <f>IF(IROnAx!AC12 = "", "", IROnAx!AC$2 - IROnAx!AC12)</f>
        <v/>
      </c>
      <c r="AD12" t="str">
        <f>IF(IROnAx!AD12 = "", "", IROnAx!AD$2 - IROnAx!AD12)</f>
        <v/>
      </c>
      <c r="AE12" t="str">
        <f>IF(IROnAx!AE12 = "", "", IROnAx!AE$2 - IROnAx!AE12)</f>
        <v/>
      </c>
      <c r="AF12" t="str">
        <f>IF(IROnAx!AF12 = "", "", IROnAx!AF$2 - IROnAx!AF12)</f>
        <v/>
      </c>
      <c r="AG12" t="str">
        <f>IF(IROnAx!AG12 = "", "", IROnAx!AG$2 - IROnAx!AG12)</f>
        <v/>
      </c>
      <c r="AH12" t="str">
        <f>IF(IROnAx!AH12 = "", "", IROnAx!AH$2 - IROnAx!AH12)</f>
        <v/>
      </c>
      <c r="AI12" t="str">
        <f>IF(IROnAx!AI12 = "", "", IROnAx!AI$2 - IROnAx!AI12)</f>
        <v/>
      </c>
      <c r="AJ12" t="str">
        <f>IF(IROnAx!AJ12 = "", "", IROnAx!AJ$2 - IROnAx!AJ12)</f>
        <v/>
      </c>
      <c r="AK12" t="str">
        <f>IF(IROnAx!AK12 = "", "", IROnAx!AK$2 - IROnAx!AK12)</f>
        <v/>
      </c>
      <c r="AL12" t="str">
        <f>IF(IROnAx!AL12 = "", "", IROnAx!AL$2 - IROnAx!AL12)</f>
        <v/>
      </c>
      <c r="AM12" t="str">
        <f>IF(IROnAx!AM12 = "", "", IROnAx!AM$2 - IROnAx!AM12)</f>
        <v/>
      </c>
      <c r="AN12" t="str">
        <f>IF(IROnAx!AN12 = "", "", IROnAx!AN$2 - IROnAx!AN12)</f>
        <v/>
      </c>
      <c r="AO12" t="str">
        <f>IF(IROnAx!AO12 = "", "", IROnAx!AO$2 - IROnAx!AO12)</f>
        <v/>
      </c>
      <c r="AP12" t="str">
        <f>IF(IROnAx!AP12 = "", "", IROnAx!AP$2 - IROnAx!AP12)</f>
        <v/>
      </c>
      <c r="AQ12" t="str">
        <f>IF(IROnAx!AQ12 = "", "", IROnAx!AQ$2 - IROnAx!AQ12)</f>
        <v/>
      </c>
      <c r="AR12" t="str">
        <f>IF(IROnAx!AR12 = "", "", IROnAx!AR$2 - IROnAx!AR12)</f>
        <v/>
      </c>
      <c r="AS12" t="str">
        <f>IF(IROnAx!AS12 = "", "", IROnAx!AS$2 - IROnAx!AS12)</f>
        <v/>
      </c>
      <c r="AT12" t="str">
        <f>IF(IROnAx!AT12 = "", "", IROnAx!AT$2 - IROnAx!AT12)</f>
        <v/>
      </c>
      <c r="AU12" t="str">
        <f>IF(IROnAx!AU12 = "", "", IROnAx!AU$2 - IROnAx!AU12)</f>
        <v/>
      </c>
      <c r="AV12" t="str">
        <f>IF(IROnAx!AV12 = "", "", IROnAx!AV$2 - IROnAx!AV12)</f>
        <v/>
      </c>
      <c r="AW12" t="str">
        <f>IF(IROnAx!AW12 = "", "", IROnAx!AW$2 - IROnAx!AW12)</f>
        <v/>
      </c>
      <c r="AX12" t="str">
        <f>IF(IROnAx!AX12 = "", "", IROnAx!AX$2 - IROnAx!AX12)</f>
        <v/>
      </c>
    </row>
    <row r="13" spans="1:50" ht="12.75" x14ac:dyDescent="0.2">
      <c r="A13" s="4">
        <f>IROnAx!A13</f>
        <v>0</v>
      </c>
      <c r="B13" s="4">
        <f>IROnAx!B13</f>
        <v>0</v>
      </c>
      <c r="C13" t="str">
        <f>IF(IROnAx!C13 = "", "", IROnAx!C$2 - IROnAx!C13)</f>
        <v/>
      </c>
      <c r="D13" t="str">
        <f>IF(IROnAx!D13 = "", "", IROnAx!D$2 - IROnAx!D13)</f>
        <v/>
      </c>
      <c r="E13" t="str">
        <f>IF(IROnAx!E13 = "", "", IROnAx!E$2 - IROnAx!E13)</f>
        <v/>
      </c>
      <c r="F13" t="str">
        <f>IF(IROnAx!F13 = "", "", IROnAx!F$2 - IROnAx!F13)</f>
        <v/>
      </c>
      <c r="G13" t="str">
        <f>IF(IROnAx!G13 = "", "", IROnAx!G$2 - IROnAx!G13)</f>
        <v/>
      </c>
      <c r="H13" t="str">
        <f>IF(IROnAx!H13 = "", "", IROnAx!H$2 - IROnAx!H13)</f>
        <v/>
      </c>
      <c r="I13" t="str">
        <f>IF(IROnAx!I13 = "", "", IROnAx!I$2 - IROnAx!I13)</f>
        <v/>
      </c>
      <c r="J13" t="str">
        <f>IF(IROnAx!J13 = "", "", IROnAx!J$2 - IROnAx!J13)</f>
        <v/>
      </c>
      <c r="K13" t="str">
        <f>IF(IROnAx!K13 = "", "", IROnAx!K$2 - IROnAx!K13)</f>
        <v/>
      </c>
      <c r="L13" t="str">
        <f>IF(IROnAx!L13 = "", "", IROnAx!L$2 - IROnAx!L13)</f>
        <v/>
      </c>
      <c r="M13" t="str">
        <f>IF(IROnAx!M13 = "", "", IROnAx!M$2 - IROnAx!M13)</f>
        <v/>
      </c>
      <c r="N13" t="str">
        <f>IF(IROnAx!N13 = "", "", IROnAx!N$2 - IROnAx!N13)</f>
        <v/>
      </c>
      <c r="O13" t="str">
        <f>IF(IROnAx!O13 = "", "", IROnAx!O$2 - IROnAx!O13)</f>
        <v/>
      </c>
      <c r="P13" t="str">
        <f>IF(IROnAx!P13 = "", "", IROnAx!P$2 - IROnAx!P13)</f>
        <v/>
      </c>
      <c r="Q13" t="str">
        <f>IF(IROnAx!Q13 = "", "", IROnAx!Q$2 - IROnAx!Q13)</f>
        <v/>
      </c>
      <c r="R13" t="str">
        <f>IF(IROnAx!R13 = "", "", IROnAx!R$2 - IROnAx!R13)</f>
        <v/>
      </c>
      <c r="S13" t="str">
        <f>IF(IROnAx!S13 = "", "", IROnAx!S$2 - IROnAx!S13)</f>
        <v/>
      </c>
      <c r="T13" t="str">
        <f>IF(IROnAx!T13 = "", "", IROnAx!T$2 - IROnAx!T13)</f>
        <v/>
      </c>
      <c r="U13" t="str">
        <f>IF(IROnAx!U13 = "", "", IROnAx!U$2 - IROnAx!U13)</f>
        <v/>
      </c>
      <c r="V13" t="str">
        <f>IF(IROnAx!V13 = "", "", IROnAx!V$2 - IROnAx!V13)</f>
        <v/>
      </c>
      <c r="W13" t="str">
        <f>IF(IROnAx!W13 = "", "", IROnAx!W$2 - IROnAx!W13)</f>
        <v/>
      </c>
      <c r="X13" t="str">
        <f>IF(IROnAx!X13 = "", "", IROnAx!X$2 - IROnAx!X13)</f>
        <v/>
      </c>
      <c r="Y13" t="str">
        <f>IF(IROnAx!Y13 = "", "", IROnAx!Y$2 - IROnAx!Y13)</f>
        <v/>
      </c>
      <c r="Z13" t="str">
        <f>IF(IROnAx!Z13 = "", "", IROnAx!Z$2 - IROnAx!Z13)</f>
        <v/>
      </c>
      <c r="AA13" t="str">
        <f>IF(IROnAx!AA13 = "", "", IROnAx!AA$2 - IROnAx!AA13)</f>
        <v/>
      </c>
      <c r="AB13" t="str">
        <f>IF(IROnAx!AB13 = "", "", IROnAx!AB$2 - IROnAx!AB13)</f>
        <v/>
      </c>
      <c r="AC13" t="str">
        <f>IF(IROnAx!AC13 = "", "", IROnAx!AC$2 - IROnAx!AC13)</f>
        <v/>
      </c>
      <c r="AD13" t="str">
        <f>IF(IROnAx!AD13 = "", "", IROnAx!AD$2 - IROnAx!AD13)</f>
        <v/>
      </c>
      <c r="AE13" t="str">
        <f>IF(IROnAx!AE13 = "", "", IROnAx!AE$2 - IROnAx!AE13)</f>
        <v/>
      </c>
      <c r="AF13" t="str">
        <f>IF(IROnAx!AF13 = "", "", IROnAx!AF$2 - IROnAx!AF13)</f>
        <v/>
      </c>
      <c r="AG13" t="str">
        <f>IF(IROnAx!AG13 = "", "", IROnAx!AG$2 - IROnAx!AG13)</f>
        <v/>
      </c>
      <c r="AH13" t="str">
        <f>IF(IROnAx!AH13 = "", "", IROnAx!AH$2 - IROnAx!AH13)</f>
        <v/>
      </c>
      <c r="AI13" t="str">
        <f>IF(IROnAx!AI13 = "", "", IROnAx!AI$2 - IROnAx!AI13)</f>
        <v/>
      </c>
      <c r="AJ13" t="str">
        <f>IF(IROnAx!AJ13 = "", "", IROnAx!AJ$2 - IROnAx!AJ13)</f>
        <v/>
      </c>
      <c r="AK13" t="str">
        <f>IF(IROnAx!AK13 = "", "", IROnAx!AK$2 - IROnAx!AK13)</f>
        <v/>
      </c>
      <c r="AL13" t="str">
        <f>IF(IROnAx!AL13 = "", "", IROnAx!AL$2 - IROnAx!AL13)</f>
        <v/>
      </c>
      <c r="AM13" t="str">
        <f>IF(IROnAx!AM13 = "", "", IROnAx!AM$2 - IROnAx!AM13)</f>
        <v/>
      </c>
      <c r="AN13" t="str">
        <f>IF(IROnAx!AN13 = "", "", IROnAx!AN$2 - IROnAx!AN13)</f>
        <v/>
      </c>
      <c r="AO13" t="str">
        <f>IF(IROnAx!AO13 = "", "", IROnAx!AO$2 - IROnAx!AO13)</f>
        <v/>
      </c>
      <c r="AP13" t="str">
        <f>IF(IROnAx!AP13 = "", "", IROnAx!AP$2 - IROnAx!AP13)</f>
        <v/>
      </c>
      <c r="AQ13" t="str">
        <f>IF(IROnAx!AQ13 = "", "", IROnAx!AQ$2 - IROnAx!AQ13)</f>
        <v/>
      </c>
      <c r="AR13" t="str">
        <f>IF(IROnAx!AR13 = "", "", IROnAx!AR$2 - IROnAx!AR13)</f>
        <v/>
      </c>
      <c r="AS13" t="str">
        <f>IF(IROnAx!AS13 = "", "", IROnAx!AS$2 - IROnAx!AS13)</f>
        <v/>
      </c>
      <c r="AT13" t="str">
        <f>IF(IROnAx!AT13 = "", "", IROnAx!AT$2 - IROnAx!AT13)</f>
        <v/>
      </c>
      <c r="AU13" t="str">
        <f>IF(IROnAx!AU13 = "", "", IROnAx!AU$2 - IROnAx!AU13)</f>
        <v/>
      </c>
      <c r="AV13" t="str">
        <f>IF(IROnAx!AV13 = "", "", IROnAx!AV$2 - IROnAx!AV13)</f>
        <v/>
      </c>
      <c r="AW13" t="str">
        <f>IF(IROnAx!AW13 = "", "", IROnAx!AW$2 - IROnAx!AW13)</f>
        <v/>
      </c>
      <c r="AX13" t="str">
        <f>IF(IROnAx!AX13 = "", "", IROnAx!AX$2 - IROnAx!AX13)</f>
        <v/>
      </c>
    </row>
    <row r="14" spans="1:50" ht="12.75" x14ac:dyDescent="0.2">
      <c r="A14" s="4">
        <f>IROnAx!A14</f>
        <v>0</v>
      </c>
      <c r="B14" s="4">
        <f>IROnAx!B14</f>
        <v>0</v>
      </c>
      <c r="C14" t="str">
        <f>IF(IROnAx!C14 = "", "", IROnAx!C$2 - IROnAx!C14)</f>
        <v/>
      </c>
      <c r="D14" t="str">
        <f>IF(IROnAx!D14 = "", "", IROnAx!D$2 - IROnAx!D14)</f>
        <v/>
      </c>
      <c r="E14" t="str">
        <f>IF(IROnAx!E14 = "", "", IROnAx!E$2 - IROnAx!E14)</f>
        <v/>
      </c>
      <c r="F14" t="str">
        <f>IF(IROnAx!F14 = "", "", IROnAx!F$2 - IROnAx!F14)</f>
        <v/>
      </c>
      <c r="G14" t="str">
        <f>IF(IROnAx!G14 = "", "", IROnAx!G$2 - IROnAx!G14)</f>
        <v/>
      </c>
      <c r="H14" t="str">
        <f>IF(IROnAx!H14 = "", "", IROnAx!H$2 - IROnAx!H14)</f>
        <v/>
      </c>
      <c r="I14" t="str">
        <f>IF(IROnAx!I14 = "", "", IROnAx!I$2 - IROnAx!I14)</f>
        <v/>
      </c>
      <c r="J14" t="str">
        <f>IF(IROnAx!J14 = "", "", IROnAx!J$2 - IROnAx!J14)</f>
        <v/>
      </c>
      <c r="K14" t="str">
        <f>IF(IROnAx!K14 = "", "", IROnAx!K$2 - IROnAx!K14)</f>
        <v/>
      </c>
      <c r="L14" t="str">
        <f>IF(IROnAx!L14 = "", "", IROnAx!L$2 - IROnAx!L14)</f>
        <v/>
      </c>
      <c r="M14" t="str">
        <f>IF(IROnAx!M14 = "", "", IROnAx!M$2 - IROnAx!M14)</f>
        <v/>
      </c>
      <c r="N14" t="str">
        <f>IF(IROnAx!N14 = "", "", IROnAx!N$2 - IROnAx!N14)</f>
        <v/>
      </c>
      <c r="O14" t="str">
        <f>IF(IROnAx!O14 = "", "", IROnAx!O$2 - IROnAx!O14)</f>
        <v/>
      </c>
      <c r="P14" t="str">
        <f>IF(IROnAx!P14 = "", "", IROnAx!P$2 - IROnAx!P14)</f>
        <v/>
      </c>
      <c r="Q14" t="str">
        <f>IF(IROnAx!Q14 = "", "", IROnAx!Q$2 - IROnAx!Q14)</f>
        <v/>
      </c>
      <c r="R14" t="str">
        <f>IF(IROnAx!R14 = "", "", IROnAx!R$2 - IROnAx!R14)</f>
        <v/>
      </c>
      <c r="S14" t="str">
        <f>IF(IROnAx!S14 = "", "", IROnAx!S$2 - IROnAx!S14)</f>
        <v/>
      </c>
      <c r="T14" t="str">
        <f>IF(IROnAx!T14 = "", "", IROnAx!T$2 - IROnAx!T14)</f>
        <v/>
      </c>
      <c r="U14" t="str">
        <f>IF(IROnAx!U14 = "", "", IROnAx!U$2 - IROnAx!U14)</f>
        <v/>
      </c>
      <c r="V14" t="str">
        <f>IF(IROnAx!V14 = "", "", IROnAx!V$2 - IROnAx!V14)</f>
        <v/>
      </c>
      <c r="W14" t="str">
        <f>IF(IROnAx!W14 = "", "", IROnAx!W$2 - IROnAx!W14)</f>
        <v/>
      </c>
      <c r="X14" t="str">
        <f>IF(IROnAx!X14 = "", "", IROnAx!X$2 - IROnAx!X14)</f>
        <v/>
      </c>
      <c r="Y14" t="str">
        <f>IF(IROnAx!Y14 = "", "", IROnAx!Y$2 - IROnAx!Y14)</f>
        <v/>
      </c>
      <c r="Z14" t="str">
        <f>IF(IROnAx!Z14 = "", "", IROnAx!Z$2 - IROnAx!Z14)</f>
        <v/>
      </c>
      <c r="AA14" t="str">
        <f>IF(IROnAx!AA14 = "", "", IROnAx!AA$2 - IROnAx!AA14)</f>
        <v/>
      </c>
      <c r="AB14" t="str">
        <f>IF(IROnAx!AB14 = "", "", IROnAx!AB$2 - IROnAx!AB14)</f>
        <v/>
      </c>
      <c r="AC14" t="str">
        <f>IF(IROnAx!AC14 = "", "", IROnAx!AC$2 - IROnAx!AC14)</f>
        <v/>
      </c>
      <c r="AD14" t="str">
        <f>IF(IROnAx!AD14 = "", "", IROnAx!AD$2 - IROnAx!AD14)</f>
        <v/>
      </c>
      <c r="AE14" t="str">
        <f>IF(IROnAx!AE14 = "", "", IROnAx!AE$2 - IROnAx!AE14)</f>
        <v/>
      </c>
      <c r="AF14" t="str">
        <f>IF(IROnAx!AF14 = "", "", IROnAx!AF$2 - IROnAx!AF14)</f>
        <v/>
      </c>
      <c r="AG14" t="str">
        <f>IF(IROnAx!AG14 = "", "", IROnAx!AG$2 - IROnAx!AG14)</f>
        <v/>
      </c>
      <c r="AH14" t="str">
        <f>IF(IROnAx!AH14 = "", "", IROnAx!AH$2 - IROnAx!AH14)</f>
        <v/>
      </c>
      <c r="AI14" t="str">
        <f>IF(IROnAx!AI14 = "", "", IROnAx!AI$2 - IROnAx!AI14)</f>
        <v/>
      </c>
      <c r="AJ14" t="str">
        <f>IF(IROnAx!AJ14 = "", "", IROnAx!AJ$2 - IROnAx!AJ14)</f>
        <v/>
      </c>
      <c r="AK14" t="str">
        <f>IF(IROnAx!AK14 = "", "", IROnAx!AK$2 - IROnAx!AK14)</f>
        <v/>
      </c>
      <c r="AL14" t="str">
        <f>IF(IROnAx!AL14 = "", "", IROnAx!AL$2 - IROnAx!AL14)</f>
        <v/>
      </c>
      <c r="AM14" t="str">
        <f>IF(IROnAx!AM14 = "", "", IROnAx!AM$2 - IROnAx!AM14)</f>
        <v/>
      </c>
      <c r="AN14" t="str">
        <f>IF(IROnAx!AN14 = "", "", IROnAx!AN$2 - IROnAx!AN14)</f>
        <v/>
      </c>
      <c r="AO14" t="str">
        <f>IF(IROnAx!AO14 = "", "", IROnAx!AO$2 - IROnAx!AO14)</f>
        <v/>
      </c>
      <c r="AP14" t="str">
        <f>IF(IROnAx!AP14 = "", "", IROnAx!AP$2 - IROnAx!AP14)</f>
        <v/>
      </c>
      <c r="AQ14" t="str">
        <f>IF(IROnAx!AQ14 = "", "", IROnAx!AQ$2 - IROnAx!AQ14)</f>
        <v/>
      </c>
      <c r="AR14" t="str">
        <f>IF(IROnAx!AR14 = "", "", IROnAx!AR$2 - IROnAx!AR14)</f>
        <v/>
      </c>
      <c r="AS14" t="str">
        <f>IF(IROnAx!AS14 = "", "", IROnAx!AS$2 - IROnAx!AS14)</f>
        <v/>
      </c>
      <c r="AT14" t="str">
        <f>IF(IROnAx!AT14 = "", "", IROnAx!AT$2 - IROnAx!AT14)</f>
        <v/>
      </c>
      <c r="AU14" t="str">
        <f>IF(IROnAx!AU14 = "", "", IROnAx!AU$2 - IROnAx!AU14)</f>
        <v/>
      </c>
      <c r="AV14" t="str">
        <f>IF(IROnAx!AV14 = "", "", IROnAx!AV$2 - IROnAx!AV14)</f>
        <v/>
      </c>
      <c r="AW14" t="str">
        <f>IF(IROnAx!AW14 = "", "", IROnAx!AW$2 - IROnAx!AW14)</f>
        <v/>
      </c>
      <c r="AX14" t="str">
        <f>IF(IROnAx!AX14 = "", "", IROnAx!AX$2 - IROnAx!AX14)</f>
        <v/>
      </c>
    </row>
    <row r="15" spans="1:50" ht="12.75" x14ac:dyDescent="0.2">
      <c r="A15" s="4">
        <f>IROnAx!A15</f>
        <v>0</v>
      </c>
      <c r="B15" s="4">
        <f>IROnAx!B15</f>
        <v>0</v>
      </c>
      <c r="C15" t="str">
        <f>IF(IROnAx!C15 = "", "", IROnAx!C$2 - IROnAx!C15)</f>
        <v/>
      </c>
      <c r="D15" t="str">
        <f>IF(IROnAx!D15 = "", "", IROnAx!D$2 - IROnAx!D15)</f>
        <v/>
      </c>
      <c r="E15" t="str">
        <f>IF(IROnAx!E15 = "", "", IROnAx!E$2 - IROnAx!E15)</f>
        <v/>
      </c>
      <c r="F15" t="str">
        <f>IF(IROnAx!F15 = "", "", IROnAx!F$2 - IROnAx!F15)</f>
        <v/>
      </c>
      <c r="G15" t="str">
        <f>IF(IROnAx!G15 = "", "", IROnAx!G$2 - IROnAx!G15)</f>
        <v/>
      </c>
      <c r="H15" t="str">
        <f>IF(IROnAx!H15 = "", "", IROnAx!H$2 - IROnAx!H15)</f>
        <v/>
      </c>
      <c r="I15" t="str">
        <f>IF(IROnAx!I15 = "", "", IROnAx!I$2 - IROnAx!I15)</f>
        <v/>
      </c>
      <c r="J15" t="str">
        <f>IF(IROnAx!J15 = "", "", IROnAx!J$2 - IROnAx!J15)</f>
        <v/>
      </c>
      <c r="K15" t="str">
        <f>IF(IROnAx!K15 = "", "", IROnAx!K$2 - IROnAx!K15)</f>
        <v/>
      </c>
      <c r="L15" t="str">
        <f>IF(IROnAx!L15 = "", "", IROnAx!L$2 - IROnAx!L15)</f>
        <v/>
      </c>
      <c r="M15" t="str">
        <f>IF(IROnAx!M15 = "", "", IROnAx!M$2 - IROnAx!M15)</f>
        <v/>
      </c>
      <c r="N15" t="str">
        <f>IF(IROnAx!N15 = "", "", IROnAx!N$2 - IROnAx!N15)</f>
        <v/>
      </c>
      <c r="O15" t="str">
        <f>IF(IROnAx!O15 = "", "", IROnAx!O$2 - IROnAx!O15)</f>
        <v/>
      </c>
      <c r="P15" t="str">
        <f>IF(IROnAx!P15 = "", "", IROnAx!P$2 - IROnAx!P15)</f>
        <v/>
      </c>
      <c r="Q15" t="str">
        <f>IF(IROnAx!Q15 = "", "", IROnAx!Q$2 - IROnAx!Q15)</f>
        <v/>
      </c>
      <c r="R15" t="str">
        <f>IF(IROnAx!R15 = "", "", IROnAx!R$2 - IROnAx!R15)</f>
        <v/>
      </c>
      <c r="S15" t="str">
        <f>IF(IROnAx!S15 = "", "", IROnAx!S$2 - IROnAx!S15)</f>
        <v/>
      </c>
      <c r="T15" t="str">
        <f>IF(IROnAx!T15 = "", "", IROnAx!T$2 - IROnAx!T15)</f>
        <v/>
      </c>
      <c r="U15" t="str">
        <f>IF(IROnAx!U15 = "", "", IROnAx!U$2 - IROnAx!U15)</f>
        <v/>
      </c>
      <c r="V15" t="str">
        <f>IF(IROnAx!V15 = "", "", IROnAx!V$2 - IROnAx!V15)</f>
        <v/>
      </c>
      <c r="W15" t="str">
        <f>IF(IROnAx!W15 = "", "", IROnAx!W$2 - IROnAx!W15)</f>
        <v/>
      </c>
      <c r="X15" t="str">
        <f>IF(IROnAx!X15 = "", "", IROnAx!X$2 - IROnAx!X15)</f>
        <v/>
      </c>
      <c r="Y15" t="str">
        <f>IF(IROnAx!Y15 = "", "", IROnAx!Y$2 - IROnAx!Y15)</f>
        <v/>
      </c>
      <c r="Z15" t="str">
        <f>IF(IROnAx!Z15 = "", "", IROnAx!Z$2 - IROnAx!Z15)</f>
        <v/>
      </c>
      <c r="AA15" t="str">
        <f>IF(IROnAx!AA15 = "", "", IROnAx!AA$2 - IROnAx!AA15)</f>
        <v/>
      </c>
      <c r="AB15" t="str">
        <f>IF(IROnAx!AB15 = "", "", IROnAx!AB$2 - IROnAx!AB15)</f>
        <v/>
      </c>
      <c r="AC15" t="str">
        <f>IF(IROnAx!AC15 = "", "", IROnAx!AC$2 - IROnAx!AC15)</f>
        <v/>
      </c>
      <c r="AD15" t="str">
        <f>IF(IROnAx!AD15 = "", "", IROnAx!AD$2 - IROnAx!AD15)</f>
        <v/>
      </c>
      <c r="AE15" t="str">
        <f>IF(IROnAx!AE15 = "", "", IROnAx!AE$2 - IROnAx!AE15)</f>
        <v/>
      </c>
      <c r="AF15" t="str">
        <f>IF(IROnAx!AF15 = "", "", IROnAx!AF$2 - IROnAx!AF15)</f>
        <v/>
      </c>
      <c r="AG15" t="str">
        <f>IF(IROnAx!AG15 = "", "", IROnAx!AG$2 - IROnAx!AG15)</f>
        <v/>
      </c>
      <c r="AH15" t="str">
        <f>IF(IROnAx!AH15 = "", "", IROnAx!AH$2 - IROnAx!AH15)</f>
        <v/>
      </c>
      <c r="AI15" t="str">
        <f>IF(IROnAx!AI15 = "", "", IROnAx!AI$2 - IROnAx!AI15)</f>
        <v/>
      </c>
      <c r="AJ15" t="str">
        <f>IF(IROnAx!AJ15 = "", "", IROnAx!AJ$2 - IROnAx!AJ15)</f>
        <v/>
      </c>
      <c r="AK15" t="str">
        <f>IF(IROnAx!AK15 = "", "", IROnAx!AK$2 - IROnAx!AK15)</f>
        <v/>
      </c>
      <c r="AL15" t="str">
        <f>IF(IROnAx!AL15 = "", "", IROnAx!AL$2 - IROnAx!AL15)</f>
        <v/>
      </c>
      <c r="AM15" t="str">
        <f>IF(IROnAx!AM15 = "", "", IROnAx!AM$2 - IROnAx!AM15)</f>
        <v/>
      </c>
      <c r="AN15" t="str">
        <f>IF(IROnAx!AN15 = "", "", IROnAx!AN$2 - IROnAx!AN15)</f>
        <v/>
      </c>
      <c r="AO15" t="str">
        <f>IF(IROnAx!AO15 = "", "", IROnAx!AO$2 - IROnAx!AO15)</f>
        <v/>
      </c>
      <c r="AP15" t="str">
        <f>IF(IROnAx!AP15 = "", "", IROnAx!AP$2 - IROnAx!AP15)</f>
        <v/>
      </c>
      <c r="AQ15" t="str">
        <f>IF(IROnAx!AQ15 = "", "", IROnAx!AQ$2 - IROnAx!AQ15)</f>
        <v/>
      </c>
      <c r="AR15" t="str">
        <f>IF(IROnAx!AR15 = "", "", IROnAx!AR$2 - IROnAx!AR15)</f>
        <v/>
      </c>
      <c r="AS15" t="str">
        <f>IF(IROnAx!AS15 = "", "", IROnAx!AS$2 - IROnAx!AS15)</f>
        <v/>
      </c>
      <c r="AT15" t="str">
        <f>IF(IROnAx!AT15 = "", "", IROnAx!AT$2 - IROnAx!AT15)</f>
        <v/>
      </c>
      <c r="AU15" t="str">
        <f>IF(IROnAx!AU15 = "", "", IROnAx!AU$2 - IROnAx!AU15)</f>
        <v/>
      </c>
      <c r="AV15" t="str">
        <f>IF(IROnAx!AV15 = "", "", IROnAx!AV$2 - IROnAx!AV15)</f>
        <v/>
      </c>
      <c r="AW15" t="str">
        <f>IF(IROnAx!AW15 = "", "", IROnAx!AW$2 - IROnAx!AW15)</f>
        <v/>
      </c>
      <c r="AX15" t="str">
        <f>IF(IROnAx!AX15 = "", "", IROnAx!AX$2 - IROnAx!AX15)</f>
        <v/>
      </c>
    </row>
    <row r="16" spans="1:50" ht="12.75" x14ac:dyDescent="0.2">
      <c r="A16" s="4">
        <f>IROnAx!A16</f>
        <v>0</v>
      </c>
      <c r="B16" s="4">
        <f>IROnAx!B16</f>
        <v>0</v>
      </c>
      <c r="C16" t="str">
        <f>IF(IROnAx!C16 = "", "", IROnAx!C$2 - IROnAx!C16)</f>
        <v/>
      </c>
      <c r="D16" t="str">
        <f>IF(IROnAx!D16 = "", "", IROnAx!D$2 - IROnAx!D16)</f>
        <v/>
      </c>
      <c r="E16" t="str">
        <f>IF(IROnAx!E16 = "", "", IROnAx!E$2 - IROnAx!E16)</f>
        <v/>
      </c>
      <c r="F16" t="str">
        <f>IF(IROnAx!F16 = "", "", IROnAx!F$2 - IROnAx!F16)</f>
        <v/>
      </c>
      <c r="G16" t="str">
        <f>IF(IROnAx!G16 = "", "", IROnAx!G$2 - IROnAx!G16)</f>
        <v/>
      </c>
      <c r="H16" t="str">
        <f>IF(IROnAx!H16 = "", "", IROnAx!H$2 - IROnAx!H16)</f>
        <v/>
      </c>
      <c r="I16" t="str">
        <f>IF(IROnAx!I16 = "", "", IROnAx!I$2 - IROnAx!I16)</f>
        <v/>
      </c>
      <c r="J16" t="str">
        <f>IF(IROnAx!J16 = "", "", IROnAx!J$2 - IROnAx!J16)</f>
        <v/>
      </c>
      <c r="K16" t="str">
        <f>IF(IROnAx!K16 = "", "", IROnAx!K$2 - IROnAx!K16)</f>
        <v/>
      </c>
      <c r="L16" t="str">
        <f>IF(IROnAx!L16 = "", "", IROnAx!L$2 - IROnAx!L16)</f>
        <v/>
      </c>
      <c r="M16" t="str">
        <f>IF(IROnAx!M16 = "", "", IROnAx!M$2 - IROnAx!M16)</f>
        <v/>
      </c>
      <c r="N16" t="str">
        <f>IF(IROnAx!N16 = "", "", IROnAx!N$2 - IROnAx!N16)</f>
        <v/>
      </c>
      <c r="O16" t="str">
        <f>IF(IROnAx!O16 = "", "", IROnAx!O$2 - IROnAx!O16)</f>
        <v/>
      </c>
      <c r="P16" t="str">
        <f>IF(IROnAx!P16 = "", "", IROnAx!P$2 - IROnAx!P16)</f>
        <v/>
      </c>
      <c r="Q16" t="str">
        <f>IF(IROnAx!Q16 = "", "", IROnAx!Q$2 - IROnAx!Q16)</f>
        <v/>
      </c>
      <c r="R16" t="str">
        <f>IF(IROnAx!R16 = "", "", IROnAx!R$2 - IROnAx!R16)</f>
        <v/>
      </c>
      <c r="S16" t="str">
        <f>IF(IROnAx!S16 = "", "", IROnAx!S$2 - IROnAx!S16)</f>
        <v/>
      </c>
      <c r="T16" t="str">
        <f>IF(IROnAx!T16 = "", "", IROnAx!T$2 - IROnAx!T16)</f>
        <v/>
      </c>
      <c r="U16" t="str">
        <f>IF(IROnAx!U16 = "", "", IROnAx!U$2 - IROnAx!U16)</f>
        <v/>
      </c>
      <c r="V16" t="str">
        <f>IF(IROnAx!V16 = "", "", IROnAx!V$2 - IROnAx!V16)</f>
        <v/>
      </c>
      <c r="W16" t="str">
        <f>IF(IROnAx!W16 = "", "", IROnAx!W$2 - IROnAx!W16)</f>
        <v/>
      </c>
      <c r="X16" t="str">
        <f>IF(IROnAx!X16 = "", "", IROnAx!X$2 - IROnAx!X16)</f>
        <v/>
      </c>
      <c r="Y16" t="str">
        <f>IF(IROnAx!Y16 = "", "", IROnAx!Y$2 - IROnAx!Y16)</f>
        <v/>
      </c>
      <c r="Z16" t="str">
        <f>IF(IROnAx!Z16 = "", "", IROnAx!Z$2 - IROnAx!Z16)</f>
        <v/>
      </c>
      <c r="AA16" t="str">
        <f>IF(IROnAx!AA16 = "", "", IROnAx!AA$2 - IROnAx!AA16)</f>
        <v/>
      </c>
      <c r="AB16" t="str">
        <f>IF(IROnAx!AB16 = "", "", IROnAx!AB$2 - IROnAx!AB16)</f>
        <v/>
      </c>
      <c r="AC16" t="str">
        <f>IF(IROnAx!AC16 = "", "", IROnAx!AC$2 - IROnAx!AC16)</f>
        <v/>
      </c>
      <c r="AD16" t="str">
        <f>IF(IROnAx!AD16 = "", "", IROnAx!AD$2 - IROnAx!AD16)</f>
        <v/>
      </c>
      <c r="AE16" t="str">
        <f>IF(IROnAx!AE16 = "", "", IROnAx!AE$2 - IROnAx!AE16)</f>
        <v/>
      </c>
      <c r="AF16" t="str">
        <f>IF(IROnAx!AF16 = "", "", IROnAx!AF$2 - IROnAx!AF16)</f>
        <v/>
      </c>
      <c r="AG16" t="str">
        <f>IF(IROnAx!AG16 = "", "", IROnAx!AG$2 - IROnAx!AG16)</f>
        <v/>
      </c>
      <c r="AH16" t="str">
        <f>IF(IROnAx!AH16 = "", "", IROnAx!AH$2 - IROnAx!AH16)</f>
        <v/>
      </c>
      <c r="AI16" t="str">
        <f>IF(IROnAx!AI16 = "", "", IROnAx!AI$2 - IROnAx!AI16)</f>
        <v/>
      </c>
      <c r="AJ16" t="str">
        <f>IF(IROnAx!AJ16 = "", "", IROnAx!AJ$2 - IROnAx!AJ16)</f>
        <v/>
      </c>
      <c r="AK16" t="str">
        <f>IF(IROnAx!AK16 = "", "", IROnAx!AK$2 - IROnAx!AK16)</f>
        <v/>
      </c>
      <c r="AL16" t="str">
        <f>IF(IROnAx!AL16 = "", "", IROnAx!AL$2 - IROnAx!AL16)</f>
        <v/>
      </c>
      <c r="AM16" t="str">
        <f>IF(IROnAx!AM16 = "", "", IROnAx!AM$2 - IROnAx!AM16)</f>
        <v/>
      </c>
      <c r="AN16" t="str">
        <f>IF(IROnAx!AN16 = "", "", IROnAx!AN$2 - IROnAx!AN16)</f>
        <v/>
      </c>
      <c r="AO16" t="str">
        <f>IF(IROnAx!AO16 = "", "", IROnAx!AO$2 - IROnAx!AO16)</f>
        <v/>
      </c>
      <c r="AP16" t="str">
        <f>IF(IROnAx!AP16 = "", "", IROnAx!AP$2 - IROnAx!AP16)</f>
        <v/>
      </c>
      <c r="AQ16" t="str">
        <f>IF(IROnAx!AQ16 = "", "", IROnAx!AQ$2 - IROnAx!AQ16)</f>
        <v/>
      </c>
      <c r="AR16" t="str">
        <f>IF(IROnAx!AR16 = "", "", IROnAx!AR$2 - IROnAx!AR16)</f>
        <v/>
      </c>
      <c r="AS16" t="str">
        <f>IF(IROnAx!AS16 = "", "", IROnAx!AS$2 - IROnAx!AS16)</f>
        <v/>
      </c>
      <c r="AT16" t="str">
        <f>IF(IROnAx!AT16 = "", "", IROnAx!AT$2 - IROnAx!AT16)</f>
        <v/>
      </c>
      <c r="AU16" t="str">
        <f>IF(IROnAx!AU16 = "", "", IROnAx!AU$2 - IROnAx!AU16)</f>
        <v/>
      </c>
      <c r="AV16" t="str">
        <f>IF(IROnAx!AV16 = "", "", IROnAx!AV$2 - IROnAx!AV16)</f>
        <v/>
      </c>
      <c r="AW16" t="str">
        <f>IF(IROnAx!AW16 = "", "", IROnAx!AW$2 - IROnAx!AW16)</f>
        <v/>
      </c>
      <c r="AX16" t="str">
        <f>IF(IROnAx!AX16 = "", "", IROnAx!AX$2 - IROnAx!AX16)</f>
        <v/>
      </c>
    </row>
    <row r="17" spans="1:50" ht="12.75" x14ac:dyDescent="0.2">
      <c r="A17" s="4">
        <f>IROnAx!A17</f>
        <v>0</v>
      </c>
      <c r="B17" s="4">
        <f>IROnAx!B17</f>
        <v>0</v>
      </c>
      <c r="C17" t="str">
        <f>IF(IROnAx!C17 = "", "", IROnAx!C$2 - IROnAx!C17)</f>
        <v/>
      </c>
      <c r="D17" t="str">
        <f>IF(IROnAx!D17 = "", "", IROnAx!D$2 - IROnAx!D17)</f>
        <v/>
      </c>
      <c r="E17" t="str">
        <f>IF(IROnAx!E17 = "", "", IROnAx!E$2 - IROnAx!E17)</f>
        <v/>
      </c>
      <c r="F17" t="str">
        <f>IF(IROnAx!F17 = "", "", IROnAx!F$2 - IROnAx!F17)</f>
        <v/>
      </c>
      <c r="G17" t="str">
        <f>IF(IROnAx!G17 = "", "", IROnAx!G$2 - IROnAx!G17)</f>
        <v/>
      </c>
      <c r="H17" t="str">
        <f>IF(IROnAx!H17 = "", "", IROnAx!H$2 - IROnAx!H17)</f>
        <v/>
      </c>
      <c r="I17" t="str">
        <f>IF(IROnAx!I17 = "", "", IROnAx!I$2 - IROnAx!I17)</f>
        <v/>
      </c>
      <c r="J17" t="str">
        <f>IF(IROnAx!J17 = "", "", IROnAx!J$2 - IROnAx!J17)</f>
        <v/>
      </c>
      <c r="K17" t="str">
        <f>IF(IROnAx!K17 = "", "", IROnAx!K$2 - IROnAx!K17)</f>
        <v/>
      </c>
      <c r="L17" t="str">
        <f>IF(IROnAx!L17 = "", "", IROnAx!L$2 - IROnAx!L17)</f>
        <v/>
      </c>
      <c r="M17" t="str">
        <f>IF(IROnAx!M17 = "", "", IROnAx!M$2 - IROnAx!M17)</f>
        <v/>
      </c>
      <c r="N17" t="str">
        <f>IF(IROnAx!N17 = "", "", IROnAx!N$2 - IROnAx!N17)</f>
        <v/>
      </c>
      <c r="O17" t="str">
        <f>IF(IROnAx!O17 = "", "", IROnAx!O$2 - IROnAx!O17)</f>
        <v/>
      </c>
      <c r="P17" t="str">
        <f>IF(IROnAx!P17 = "", "", IROnAx!P$2 - IROnAx!P17)</f>
        <v/>
      </c>
      <c r="Q17" t="str">
        <f>IF(IROnAx!Q17 = "", "", IROnAx!Q$2 - IROnAx!Q17)</f>
        <v/>
      </c>
      <c r="R17" t="str">
        <f>IF(IROnAx!R17 = "", "", IROnAx!R$2 - IROnAx!R17)</f>
        <v/>
      </c>
      <c r="S17" t="str">
        <f>IF(IROnAx!S17 = "", "", IROnAx!S$2 - IROnAx!S17)</f>
        <v/>
      </c>
      <c r="T17" t="str">
        <f>IF(IROnAx!T17 = "", "", IROnAx!T$2 - IROnAx!T17)</f>
        <v/>
      </c>
      <c r="U17" t="str">
        <f>IF(IROnAx!U17 = "", "", IROnAx!U$2 - IROnAx!U17)</f>
        <v/>
      </c>
      <c r="V17" t="str">
        <f>IF(IROnAx!V17 = "", "", IROnAx!V$2 - IROnAx!V17)</f>
        <v/>
      </c>
      <c r="W17" t="str">
        <f>IF(IROnAx!W17 = "", "", IROnAx!W$2 - IROnAx!W17)</f>
        <v/>
      </c>
      <c r="X17" t="str">
        <f>IF(IROnAx!X17 = "", "", IROnAx!X$2 - IROnAx!X17)</f>
        <v/>
      </c>
      <c r="Y17" t="str">
        <f>IF(IROnAx!Y17 = "", "", IROnAx!Y$2 - IROnAx!Y17)</f>
        <v/>
      </c>
      <c r="Z17" t="str">
        <f>IF(IROnAx!Z17 = "", "", IROnAx!Z$2 - IROnAx!Z17)</f>
        <v/>
      </c>
      <c r="AA17" t="str">
        <f>IF(IROnAx!AA17 = "", "", IROnAx!AA$2 - IROnAx!AA17)</f>
        <v/>
      </c>
      <c r="AB17" t="str">
        <f>IF(IROnAx!AB17 = "", "", IROnAx!AB$2 - IROnAx!AB17)</f>
        <v/>
      </c>
      <c r="AC17" t="str">
        <f>IF(IROnAx!AC17 = "", "", IROnAx!AC$2 - IROnAx!AC17)</f>
        <v/>
      </c>
      <c r="AD17" t="str">
        <f>IF(IROnAx!AD17 = "", "", IROnAx!AD$2 - IROnAx!AD17)</f>
        <v/>
      </c>
      <c r="AE17" t="str">
        <f>IF(IROnAx!AE17 = "", "", IROnAx!AE$2 - IROnAx!AE17)</f>
        <v/>
      </c>
      <c r="AF17" t="str">
        <f>IF(IROnAx!AF17 = "", "", IROnAx!AF$2 - IROnAx!AF17)</f>
        <v/>
      </c>
      <c r="AG17" t="str">
        <f>IF(IROnAx!AG17 = "", "", IROnAx!AG$2 - IROnAx!AG17)</f>
        <v/>
      </c>
      <c r="AH17" t="str">
        <f>IF(IROnAx!AH17 = "", "", IROnAx!AH$2 - IROnAx!AH17)</f>
        <v/>
      </c>
      <c r="AI17" t="str">
        <f>IF(IROnAx!AI17 = "", "", IROnAx!AI$2 - IROnAx!AI17)</f>
        <v/>
      </c>
      <c r="AJ17" t="str">
        <f>IF(IROnAx!AJ17 = "", "", IROnAx!AJ$2 - IROnAx!AJ17)</f>
        <v/>
      </c>
      <c r="AK17" t="str">
        <f>IF(IROnAx!AK17 = "", "", IROnAx!AK$2 - IROnAx!AK17)</f>
        <v/>
      </c>
      <c r="AL17" t="str">
        <f>IF(IROnAx!AL17 = "", "", IROnAx!AL$2 - IROnAx!AL17)</f>
        <v/>
      </c>
      <c r="AM17" t="str">
        <f>IF(IROnAx!AM17 = "", "", IROnAx!AM$2 - IROnAx!AM17)</f>
        <v/>
      </c>
      <c r="AN17" t="str">
        <f>IF(IROnAx!AN17 = "", "", IROnAx!AN$2 - IROnAx!AN17)</f>
        <v/>
      </c>
      <c r="AO17" t="str">
        <f>IF(IROnAx!AO17 = "", "", IROnAx!AO$2 - IROnAx!AO17)</f>
        <v/>
      </c>
      <c r="AP17" t="str">
        <f>IF(IROnAx!AP17 = "", "", IROnAx!AP$2 - IROnAx!AP17)</f>
        <v/>
      </c>
      <c r="AQ17" t="str">
        <f>IF(IROnAx!AQ17 = "", "", IROnAx!AQ$2 - IROnAx!AQ17)</f>
        <v/>
      </c>
      <c r="AR17" t="str">
        <f>IF(IROnAx!AR17 = "", "", IROnAx!AR$2 - IROnAx!AR17)</f>
        <v/>
      </c>
      <c r="AS17" t="str">
        <f>IF(IROnAx!AS17 = "", "", IROnAx!AS$2 - IROnAx!AS17)</f>
        <v/>
      </c>
      <c r="AT17" t="str">
        <f>IF(IROnAx!AT17 = "", "", IROnAx!AT$2 - IROnAx!AT17)</f>
        <v/>
      </c>
      <c r="AU17" t="str">
        <f>IF(IROnAx!AU17 = "", "", IROnAx!AU$2 - IROnAx!AU17)</f>
        <v/>
      </c>
      <c r="AV17" t="str">
        <f>IF(IROnAx!AV17 = "", "", IROnAx!AV$2 - IROnAx!AV17)</f>
        <v/>
      </c>
      <c r="AW17" t="str">
        <f>IF(IROnAx!AW17 = "", "", IROnAx!AW$2 - IROnAx!AW17)</f>
        <v/>
      </c>
      <c r="AX17" t="str">
        <f>IF(IROnAx!AX17 = "", "", IROnAx!AX$2 - IROnAx!AX17)</f>
        <v/>
      </c>
    </row>
    <row r="18" spans="1:50" ht="12.75" x14ac:dyDescent="0.2">
      <c r="A18" s="4">
        <f>IROnAx!A18</f>
        <v>0</v>
      </c>
      <c r="B18" s="4">
        <f>IROnAx!B18</f>
        <v>0</v>
      </c>
      <c r="C18" t="str">
        <f>IF(IROnAx!C18 = "", "", IROnAx!C$2 - IROnAx!C18)</f>
        <v/>
      </c>
      <c r="D18" t="str">
        <f>IF(IROnAx!D18 = "", "", IROnAx!D$2 - IROnAx!D18)</f>
        <v/>
      </c>
      <c r="E18" t="str">
        <f>IF(IROnAx!E18 = "", "", IROnAx!E$2 - IROnAx!E18)</f>
        <v/>
      </c>
      <c r="F18" t="str">
        <f>IF(IROnAx!F18 = "", "", IROnAx!F$2 - IROnAx!F18)</f>
        <v/>
      </c>
      <c r="G18" t="str">
        <f>IF(IROnAx!G18 = "", "", IROnAx!G$2 - IROnAx!G18)</f>
        <v/>
      </c>
      <c r="H18" t="str">
        <f>IF(IROnAx!H18 = "", "", IROnAx!H$2 - IROnAx!H18)</f>
        <v/>
      </c>
      <c r="I18" t="str">
        <f>IF(IROnAx!I18 = "", "", IROnAx!I$2 - IROnAx!I18)</f>
        <v/>
      </c>
      <c r="J18" t="str">
        <f>IF(IROnAx!J18 = "", "", IROnAx!J$2 - IROnAx!J18)</f>
        <v/>
      </c>
      <c r="K18" t="str">
        <f>IF(IROnAx!K18 = "", "", IROnAx!K$2 - IROnAx!K18)</f>
        <v/>
      </c>
      <c r="L18" t="str">
        <f>IF(IROnAx!L18 = "", "", IROnAx!L$2 - IROnAx!L18)</f>
        <v/>
      </c>
      <c r="M18" t="str">
        <f>IF(IROnAx!M18 = "", "", IROnAx!M$2 - IROnAx!M18)</f>
        <v/>
      </c>
      <c r="N18" t="str">
        <f>IF(IROnAx!N18 = "", "", IROnAx!N$2 - IROnAx!N18)</f>
        <v/>
      </c>
      <c r="O18" t="str">
        <f>IF(IROnAx!O18 = "", "", IROnAx!O$2 - IROnAx!O18)</f>
        <v/>
      </c>
      <c r="P18" t="str">
        <f>IF(IROnAx!P18 = "", "", IROnAx!P$2 - IROnAx!P18)</f>
        <v/>
      </c>
      <c r="Q18" t="str">
        <f>IF(IROnAx!Q18 = "", "", IROnAx!Q$2 - IROnAx!Q18)</f>
        <v/>
      </c>
      <c r="R18" t="str">
        <f>IF(IROnAx!R18 = "", "", IROnAx!R$2 - IROnAx!R18)</f>
        <v/>
      </c>
      <c r="S18" t="str">
        <f>IF(IROnAx!S18 = "", "", IROnAx!S$2 - IROnAx!S18)</f>
        <v/>
      </c>
      <c r="T18" t="str">
        <f>IF(IROnAx!T18 = "", "", IROnAx!T$2 - IROnAx!T18)</f>
        <v/>
      </c>
      <c r="U18" t="str">
        <f>IF(IROnAx!U18 = "", "", IROnAx!U$2 - IROnAx!U18)</f>
        <v/>
      </c>
      <c r="V18" t="str">
        <f>IF(IROnAx!V18 = "", "", IROnAx!V$2 - IROnAx!V18)</f>
        <v/>
      </c>
      <c r="W18" t="str">
        <f>IF(IROnAx!W18 = "", "", IROnAx!W$2 - IROnAx!W18)</f>
        <v/>
      </c>
      <c r="X18" t="str">
        <f>IF(IROnAx!X18 = "", "", IROnAx!X$2 - IROnAx!X18)</f>
        <v/>
      </c>
      <c r="Y18" t="str">
        <f>IF(IROnAx!Y18 = "", "", IROnAx!Y$2 - IROnAx!Y18)</f>
        <v/>
      </c>
      <c r="Z18" t="str">
        <f>IF(IROnAx!Z18 = "", "", IROnAx!Z$2 - IROnAx!Z18)</f>
        <v/>
      </c>
      <c r="AA18" t="str">
        <f>IF(IROnAx!AA18 = "", "", IROnAx!AA$2 - IROnAx!AA18)</f>
        <v/>
      </c>
      <c r="AB18" t="str">
        <f>IF(IROnAx!AB18 = "", "", IROnAx!AB$2 - IROnAx!AB18)</f>
        <v/>
      </c>
      <c r="AC18" t="str">
        <f>IF(IROnAx!AC18 = "", "", IROnAx!AC$2 - IROnAx!AC18)</f>
        <v/>
      </c>
      <c r="AD18" t="str">
        <f>IF(IROnAx!AD18 = "", "", IROnAx!AD$2 - IROnAx!AD18)</f>
        <v/>
      </c>
      <c r="AE18" t="str">
        <f>IF(IROnAx!AE18 = "", "", IROnAx!AE$2 - IROnAx!AE18)</f>
        <v/>
      </c>
      <c r="AF18" t="str">
        <f>IF(IROnAx!AF18 = "", "", IROnAx!AF$2 - IROnAx!AF18)</f>
        <v/>
      </c>
      <c r="AG18" t="str">
        <f>IF(IROnAx!AG18 = "", "", IROnAx!AG$2 - IROnAx!AG18)</f>
        <v/>
      </c>
      <c r="AH18" t="str">
        <f>IF(IROnAx!AH18 = "", "", IROnAx!AH$2 - IROnAx!AH18)</f>
        <v/>
      </c>
      <c r="AI18" t="str">
        <f>IF(IROnAx!AI18 = "", "", IROnAx!AI$2 - IROnAx!AI18)</f>
        <v/>
      </c>
      <c r="AJ18" t="str">
        <f>IF(IROnAx!AJ18 = "", "", IROnAx!AJ$2 - IROnAx!AJ18)</f>
        <v/>
      </c>
      <c r="AK18" t="str">
        <f>IF(IROnAx!AK18 = "", "", IROnAx!AK$2 - IROnAx!AK18)</f>
        <v/>
      </c>
      <c r="AL18" t="str">
        <f>IF(IROnAx!AL18 = "", "", IROnAx!AL$2 - IROnAx!AL18)</f>
        <v/>
      </c>
      <c r="AM18" t="str">
        <f>IF(IROnAx!AM18 = "", "", IROnAx!AM$2 - IROnAx!AM18)</f>
        <v/>
      </c>
      <c r="AN18" t="str">
        <f>IF(IROnAx!AN18 = "", "", IROnAx!AN$2 - IROnAx!AN18)</f>
        <v/>
      </c>
      <c r="AO18" t="str">
        <f>IF(IROnAx!AO18 = "", "", IROnAx!AO$2 - IROnAx!AO18)</f>
        <v/>
      </c>
      <c r="AP18" t="str">
        <f>IF(IROnAx!AP18 = "", "", IROnAx!AP$2 - IROnAx!AP18)</f>
        <v/>
      </c>
      <c r="AQ18" t="str">
        <f>IF(IROnAx!AQ18 = "", "", IROnAx!AQ$2 - IROnAx!AQ18)</f>
        <v/>
      </c>
      <c r="AR18" t="str">
        <f>IF(IROnAx!AR18 = "", "", IROnAx!AR$2 - IROnAx!AR18)</f>
        <v/>
      </c>
      <c r="AS18" t="str">
        <f>IF(IROnAx!AS18 = "", "", IROnAx!AS$2 - IROnAx!AS18)</f>
        <v/>
      </c>
      <c r="AT18" t="str">
        <f>IF(IROnAx!AT18 = "", "", IROnAx!AT$2 - IROnAx!AT18)</f>
        <v/>
      </c>
      <c r="AU18" t="str">
        <f>IF(IROnAx!AU18 = "", "", IROnAx!AU$2 - IROnAx!AU18)</f>
        <v/>
      </c>
      <c r="AV18" t="str">
        <f>IF(IROnAx!AV18 = "", "", IROnAx!AV$2 - IROnAx!AV18)</f>
        <v/>
      </c>
      <c r="AW18" t="str">
        <f>IF(IROnAx!AW18 = "", "", IROnAx!AW$2 - IROnAx!AW18)</f>
        <v/>
      </c>
      <c r="AX18" t="str">
        <f>IF(IROnAx!AX18 = "", "", IROnAx!AX$2 - IROnAx!AX18)</f>
        <v/>
      </c>
    </row>
    <row r="19" spans="1:50" ht="12.75" x14ac:dyDescent="0.2">
      <c r="A19" s="4">
        <f>IROnAx!A19</f>
        <v>0</v>
      </c>
      <c r="B19" s="4">
        <f>IROnAx!B19</f>
        <v>0</v>
      </c>
      <c r="C19" t="str">
        <f>IF(IROnAx!C19 = "", "", IROnAx!C$2 - IROnAx!C19)</f>
        <v/>
      </c>
      <c r="D19" t="str">
        <f>IF(IROnAx!D19 = "", "", IROnAx!D$2 - IROnAx!D19)</f>
        <v/>
      </c>
      <c r="E19" t="str">
        <f>IF(IROnAx!E19 = "", "", IROnAx!E$2 - IROnAx!E19)</f>
        <v/>
      </c>
      <c r="F19" t="str">
        <f>IF(IROnAx!F19 = "", "", IROnAx!F$2 - IROnAx!F19)</f>
        <v/>
      </c>
      <c r="G19" t="str">
        <f>IF(IROnAx!G19 = "", "", IROnAx!G$2 - IROnAx!G19)</f>
        <v/>
      </c>
      <c r="H19" t="str">
        <f>IF(IROnAx!H19 = "", "", IROnAx!H$2 - IROnAx!H19)</f>
        <v/>
      </c>
      <c r="I19" t="str">
        <f>IF(IROnAx!I19 = "", "", IROnAx!I$2 - IROnAx!I19)</f>
        <v/>
      </c>
      <c r="J19" t="str">
        <f>IF(IROnAx!J19 = "", "", IROnAx!J$2 - IROnAx!J19)</f>
        <v/>
      </c>
      <c r="K19" t="str">
        <f>IF(IROnAx!K19 = "", "", IROnAx!K$2 - IROnAx!K19)</f>
        <v/>
      </c>
      <c r="L19" t="str">
        <f>IF(IROnAx!L19 = "", "", IROnAx!L$2 - IROnAx!L19)</f>
        <v/>
      </c>
      <c r="M19" t="str">
        <f>IF(IROnAx!M19 = "", "", IROnAx!M$2 - IROnAx!M19)</f>
        <v/>
      </c>
      <c r="N19" t="str">
        <f>IF(IROnAx!N19 = "", "", IROnAx!N$2 - IROnAx!N19)</f>
        <v/>
      </c>
      <c r="O19" t="str">
        <f>IF(IROnAx!O19 = "", "", IROnAx!O$2 - IROnAx!O19)</f>
        <v/>
      </c>
      <c r="P19" t="str">
        <f>IF(IROnAx!P19 = "", "", IROnAx!P$2 - IROnAx!P19)</f>
        <v/>
      </c>
      <c r="Q19" t="str">
        <f>IF(IROnAx!Q19 = "", "", IROnAx!Q$2 - IROnAx!Q19)</f>
        <v/>
      </c>
      <c r="R19" t="str">
        <f>IF(IROnAx!R19 = "", "", IROnAx!R$2 - IROnAx!R19)</f>
        <v/>
      </c>
      <c r="S19" t="str">
        <f>IF(IROnAx!S19 = "", "", IROnAx!S$2 - IROnAx!S19)</f>
        <v/>
      </c>
      <c r="T19" t="str">
        <f>IF(IROnAx!T19 = "", "", IROnAx!T$2 - IROnAx!T19)</f>
        <v/>
      </c>
      <c r="U19" t="str">
        <f>IF(IROnAx!U19 = "", "", IROnAx!U$2 - IROnAx!U19)</f>
        <v/>
      </c>
      <c r="V19" t="str">
        <f>IF(IROnAx!V19 = "", "", IROnAx!V$2 - IROnAx!V19)</f>
        <v/>
      </c>
      <c r="W19" t="str">
        <f>IF(IROnAx!W19 = "", "", IROnAx!W$2 - IROnAx!W19)</f>
        <v/>
      </c>
      <c r="X19" t="str">
        <f>IF(IROnAx!X19 = "", "", IROnAx!X$2 - IROnAx!X19)</f>
        <v/>
      </c>
      <c r="Y19" t="str">
        <f>IF(IROnAx!Y19 = "", "", IROnAx!Y$2 - IROnAx!Y19)</f>
        <v/>
      </c>
      <c r="Z19" t="str">
        <f>IF(IROnAx!Z19 = "", "", IROnAx!Z$2 - IROnAx!Z19)</f>
        <v/>
      </c>
      <c r="AA19" t="str">
        <f>IF(IROnAx!AA19 = "", "", IROnAx!AA$2 - IROnAx!AA19)</f>
        <v/>
      </c>
      <c r="AB19" t="str">
        <f>IF(IROnAx!AB19 = "", "", IROnAx!AB$2 - IROnAx!AB19)</f>
        <v/>
      </c>
      <c r="AC19" t="str">
        <f>IF(IROnAx!AC19 = "", "", IROnAx!AC$2 - IROnAx!AC19)</f>
        <v/>
      </c>
      <c r="AD19" t="str">
        <f>IF(IROnAx!AD19 = "", "", IROnAx!AD$2 - IROnAx!AD19)</f>
        <v/>
      </c>
      <c r="AE19" t="str">
        <f>IF(IROnAx!AE19 = "", "", IROnAx!AE$2 - IROnAx!AE19)</f>
        <v/>
      </c>
      <c r="AF19" t="str">
        <f>IF(IROnAx!AF19 = "", "", IROnAx!AF$2 - IROnAx!AF19)</f>
        <v/>
      </c>
      <c r="AG19" t="str">
        <f>IF(IROnAx!AG19 = "", "", IROnAx!AG$2 - IROnAx!AG19)</f>
        <v/>
      </c>
      <c r="AH19" t="str">
        <f>IF(IROnAx!AH19 = "", "", IROnAx!AH$2 - IROnAx!AH19)</f>
        <v/>
      </c>
      <c r="AI19" t="str">
        <f>IF(IROnAx!AI19 = "", "", IROnAx!AI$2 - IROnAx!AI19)</f>
        <v/>
      </c>
      <c r="AJ19" t="str">
        <f>IF(IROnAx!AJ19 = "", "", IROnAx!AJ$2 - IROnAx!AJ19)</f>
        <v/>
      </c>
      <c r="AK19" t="str">
        <f>IF(IROnAx!AK19 = "", "", IROnAx!AK$2 - IROnAx!AK19)</f>
        <v/>
      </c>
      <c r="AL19" t="str">
        <f>IF(IROnAx!AL19 = "", "", IROnAx!AL$2 - IROnAx!AL19)</f>
        <v/>
      </c>
      <c r="AM19" t="str">
        <f>IF(IROnAx!AM19 = "", "", IROnAx!AM$2 - IROnAx!AM19)</f>
        <v/>
      </c>
      <c r="AN19" t="str">
        <f>IF(IROnAx!AN19 = "", "", IROnAx!AN$2 - IROnAx!AN19)</f>
        <v/>
      </c>
      <c r="AO19" t="str">
        <f>IF(IROnAx!AO19 = "", "", IROnAx!AO$2 - IROnAx!AO19)</f>
        <v/>
      </c>
      <c r="AP19" t="str">
        <f>IF(IROnAx!AP19 = "", "", IROnAx!AP$2 - IROnAx!AP19)</f>
        <v/>
      </c>
      <c r="AQ19" t="str">
        <f>IF(IROnAx!AQ19 = "", "", IROnAx!AQ$2 - IROnAx!AQ19)</f>
        <v/>
      </c>
      <c r="AR19" t="str">
        <f>IF(IROnAx!AR19 = "", "", IROnAx!AR$2 - IROnAx!AR19)</f>
        <v/>
      </c>
      <c r="AS19" t="str">
        <f>IF(IROnAx!AS19 = "", "", IROnAx!AS$2 - IROnAx!AS19)</f>
        <v/>
      </c>
      <c r="AT19" t="str">
        <f>IF(IROnAx!AT19 = "", "", IROnAx!AT$2 - IROnAx!AT19)</f>
        <v/>
      </c>
      <c r="AU19" t="str">
        <f>IF(IROnAx!AU19 = "", "", IROnAx!AU$2 - IROnAx!AU19)</f>
        <v/>
      </c>
      <c r="AV19" t="str">
        <f>IF(IROnAx!AV19 = "", "", IROnAx!AV$2 - IROnAx!AV19)</f>
        <v/>
      </c>
      <c r="AW19" t="str">
        <f>IF(IROnAx!AW19 = "", "", IROnAx!AW$2 - IROnAx!AW19)</f>
        <v/>
      </c>
      <c r="AX19" t="str">
        <f>IF(IROnAx!AX19 = "", "", IROnAx!AX$2 - IROnAx!AX19)</f>
        <v/>
      </c>
    </row>
    <row r="20" spans="1:50" ht="12.75" x14ac:dyDescent="0.2">
      <c r="A20" s="4">
        <f>IROnAx!A20</f>
        <v>0</v>
      </c>
      <c r="B20" s="4">
        <f>IROnAx!B20</f>
        <v>0</v>
      </c>
      <c r="C20" t="str">
        <f>IF(IROnAx!C20 = "", "", IROnAx!C$2 - IROnAx!C20)</f>
        <v/>
      </c>
      <c r="D20" t="str">
        <f>IF(IROnAx!D20 = "", "", IROnAx!D$2 - IROnAx!D20)</f>
        <v/>
      </c>
      <c r="E20" t="str">
        <f>IF(IROnAx!E20 = "", "", IROnAx!E$2 - IROnAx!E20)</f>
        <v/>
      </c>
      <c r="F20" t="str">
        <f>IF(IROnAx!F20 = "", "", IROnAx!F$2 - IROnAx!F20)</f>
        <v/>
      </c>
      <c r="G20" t="str">
        <f>IF(IROnAx!G20 = "", "", IROnAx!G$2 - IROnAx!G20)</f>
        <v/>
      </c>
      <c r="H20" t="str">
        <f>IF(IROnAx!H20 = "", "", IROnAx!H$2 - IROnAx!H20)</f>
        <v/>
      </c>
      <c r="I20" t="str">
        <f>IF(IROnAx!I20 = "", "", IROnAx!I$2 - IROnAx!I20)</f>
        <v/>
      </c>
      <c r="J20" t="str">
        <f>IF(IROnAx!J20 = "", "", IROnAx!J$2 - IROnAx!J20)</f>
        <v/>
      </c>
      <c r="K20" t="str">
        <f>IF(IROnAx!K20 = "", "", IROnAx!K$2 - IROnAx!K20)</f>
        <v/>
      </c>
      <c r="L20" t="str">
        <f>IF(IROnAx!L20 = "", "", IROnAx!L$2 - IROnAx!L20)</f>
        <v/>
      </c>
      <c r="M20" t="str">
        <f>IF(IROnAx!M20 = "", "", IROnAx!M$2 - IROnAx!M20)</f>
        <v/>
      </c>
      <c r="N20" t="str">
        <f>IF(IROnAx!N20 = "", "", IROnAx!N$2 - IROnAx!N20)</f>
        <v/>
      </c>
      <c r="O20" t="str">
        <f>IF(IROnAx!O20 = "", "", IROnAx!O$2 - IROnAx!O20)</f>
        <v/>
      </c>
      <c r="P20" t="str">
        <f>IF(IROnAx!P20 = "", "", IROnAx!P$2 - IROnAx!P20)</f>
        <v/>
      </c>
      <c r="Q20" t="str">
        <f>IF(IROnAx!Q20 = "", "", IROnAx!Q$2 - IROnAx!Q20)</f>
        <v/>
      </c>
      <c r="R20" t="str">
        <f>IF(IROnAx!R20 = "", "", IROnAx!R$2 - IROnAx!R20)</f>
        <v/>
      </c>
      <c r="S20" t="str">
        <f>IF(IROnAx!S20 = "", "", IROnAx!S$2 - IROnAx!S20)</f>
        <v/>
      </c>
      <c r="T20" t="str">
        <f>IF(IROnAx!T20 = "", "", IROnAx!T$2 - IROnAx!T20)</f>
        <v/>
      </c>
      <c r="U20" t="str">
        <f>IF(IROnAx!U20 = "", "", IROnAx!U$2 - IROnAx!U20)</f>
        <v/>
      </c>
      <c r="V20" t="str">
        <f>IF(IROnAx!V20 = "", "", IROnAx!V$2 - IROnAx!V20)</f>
        <v/>
      </c>
      <c r="W20" t="str">
        <f>IF(IROnAx!W20 = "", "", IROnAx!W$2 - IROnAx!W20)</f>
        <v/>
      </c>
      <c r="X20" t="str">
        <f>IF(IROnAx!X20 = "", "", IROnAx!X$2 - IROnAx!X20)</f>
        <v/>
      </c>
      <c r="Y20" t="str">
        <f>IF(IROnAx!Y20 = "", "", IROnAx!Y$2 - IROnAx!Y20)</f>
        <v/>
      </c>
      <c r="Z20" t="str">
        <f>IF(IROnAx!Z20 = "", "", IROnAx!Z$2 - IROnAx!Z20)</f>
        <v/>
      </c>
      <c r="AA20" t="str">
        <f>IF(IROnAx!AA20 = "", "", IROnAx!AA$2 - IROnAx!AA20)</f>
        <v/>
      </c>
      <c r="AB20" t="str">
        <f>IF(IROnAx!AB20 = "", "", IROnAx!AB$2 - IROnAx!AB20)</f>
        <v/>
      </c>
      <c r="AC20" t="str">
        <f>IF(IROnAx!AC20 = "", "", IROnAx!AC$2 - IROnAx!AC20)</f>
        <v/>
      </c>
      <c r="AD20" t="str">
        <f>IF(IROnAx!AD20 = "", "", IROnAx!AD$2 - IROnAx!AD20)</f>
        <v/>
      </c>
      <c r="AE20" t="str">
        <f>IF(IROnAx!AE20 = "", "", IROnAx!AE$2 - IROnAx!AE20)</f>
        <v/>
      </c>
      <c r="AF20" t="str">
        <f>IF(IROnAx!AF20 = "", "", IROnAx!AF$2 - IROnAx!AF20)</f>
        <v/>
      </c>
      <c r="AG20" t="str">
        <f>IF(IROnAx!AG20 = "", "", IROnAx!AG$2 - IROnAx!AG20)</f>
        <v/>
      </c>
      <c r="AH20" t="str">
        <f>IF(IROnAx!AH20 = "", "", IROnAx!AH$2 - IROnAx!AH20)</f>
        <v/>
      </c>
      <c r="AI20" t="str">
        <f>IF(IROnAx!AI20 = "", "", IROnAx!AI$2 - IROnAx!AI20)</f>
        <v/>
      </c>
      <c r="AJ20" t="str">
        <f>IF(IROnAx!AJ20 = "", "", IROnAx!AJ$2 - IROnAx!AJ20)</f>
        <v/>
      </c>
      <c r="AK20" t="str">
        <f>IF(IROnAx!AK20 = "", "", IROnAx!AK$2 - IROnAx!AK20)</f>
        <v/>
      </c>
      <c r="AL20" t="str">
        <f>IF(IROnAx!AL20 = "", "", IROnAx!AL$2 - IROnAx!AL20)</f>
        <v/>
      </c>
      <c r="AM20" t="str">
        <f>IF(IROnAx!AM20 = "", "", IROnAx!AM$2 - IROnAx!AM20)</f>
        <v/>
      </c>
      <c r="AN20" t="str">
        <f>IF(IROnAx!AN20 = "", "", IROnAx!AN$2 - IROnAx!AN20)</f>
        <v/>
      </c>
      <c r="AO20" t="str">
        <f>IF(IROnAx!AO20 = "", "", IROnAx!AO$2 - IROnAx!AO20)</f>
        <v/>
      </c>
      <c r="AP20" t="str">
        <f>IF(IROnAx!AP20 = "", "", IROnAx!AP$2 - IROnAx!AP20)</f>
        <v/>
      </c>
      <c r="AQ20" t="str">
        <f>IF(IROnAx!AQ20 = "", "", IROnAx!AQ$2 - IROnAx!AQ20)</f>
        <v/>
      </c>
      <c r="AR20" t="str">
        <f>IF(IROnAx!AR20 = "", "", IROnAx!AR$2 - IROnAx!AR20)</f>
        <v/>
      </c>
      <c r="AS20" t="str">
        <f>IF(IROnAx!AS20 = "", "", IROnAx!AS$2 - IROnAx!AS20)</f>
        <v/>
      </c>
      <c r="AT20" t="str">
        <f>IF(IROnAx!AT20 = "", "", IROnAx!AT$2 - IROnAx!AT20)</f>
        <v/>
      </c>
      <c r="AU20" t="str">
        <f>IF(IROnAx!AU20 = "", "", IROnAx!AU$2 - IROnAx!AU20)</f>
        <v/>
      </c>
      <c r="AV20" t="str">
        <f>IF(IROnAx!AV20 = "", "", IROnAx!AV$2 - IROnAx!AV20)</f>
        <v/>
      </c>
      <c r="AW20" t="str">
        <f>IF(IROnAx!AW20 = "", "", IROnAx!AW$2 - IROnAx!AW20)</f>
        <v/>
      </c>
      <c r="AX20" t="str">
        <f>IF(IROnAx!AX20 = "", "", IROnAx!AX$2 - IROnAx!AX20)</f>
        <v/>
      </c>
    </row>
    <row r="21" spans="1:50" ht="12.75" x14ac:dyDescent="0.2">
      <c r="A21" s="4">
        <f>IROnAx!A21</f>
        <v>0</v>
      </c>
      <c r="B21" s="4">
        <f>IROnAx!B21</f>
        <v>0</v>
      </c>
      <c r="C21" t="str">
        <f>IF(IROnAx!C21 = "", "", IROnAx!C$2 - IROnAx!C21)</f>
        <v/>
      </c>
      <c r="D21" t="str">
        <f>IF(IROnAx!D21 = "", "", IROnAx!D$2 - IROnAx!D21)</f>
        <v/>
      </c>
      <c r="E21" t="str">
        <f>IF(IROnAx!E21 = "", "", IROnAx!E$2 - IROnAx!E21)</f>
        <v/>
      </c>
      <c r="F21" t="str">
        <f>IF(IROnAx!F21 = "", "", IROnAx!F$2 - IROnAx!F21)</f>
        <v/>
      </c>
      <c r="G21" t="str">
        <f>IF(IROnAx!G21 = "", "", IROnAx!G$2 - IROnAx!G21)</f>
        <v/>
      </c>
      <c r="H21" t="str">
        <f>IF(IROnAx!H21 = "", "", IROnAx!H$2 - IROnAx!H21)</f>
        <v/>
      </c>
      <c r="I21" t="str">
        <f>IF(IROnAx!I21 = "", "", IROnAx!I$2 - IROnAx!I21)</f>
        <v/>
      </c>
      <c r="J21" t="str">
        <f>IF(IROnAx!J21 = "", "", IROnAx!J$2 - IROnAx!J21)</f>
        <v/>
      </c>
      <c r="K21" t="str">
        <f>IF(IROnAx!K21 = "", "", IROnAx!K$2 - IROnAx!K21)</f>
        <v/>
      </c>
      <c r="L21" t="str">
        <f>IF(IROnAx!L21 = "", "", IROnAx!L$2 - IROnAx!L21)</f>
        <v/>
      </c>
      <c r="M21" t="str">
        <f>IF(IROnAx!M21 = "", "", IROnAx!M$2 - IROnAx!M21)</f>
        <v/>
      </c>
      <c r="N21" t="str">
        <f>IF(IROnAx!N21 = "", "", IROnAx!N$2 - IROnAx!N21)</f>
        <v/>
      </c>
      <c r="O21" t="str">
        <f>IF(IROnAx!O21 = "", "", IROnAx!O$2 - IROnAx!O21)</f>
        <v/>
      </c>
      <c r="P21" t="str">
        <f>IF(IROnAx!P21 = "", "", IROnAx!P$2 - IROnAx!P21)</f>
        <v/>
      </c>
      <c r="Q21" t="str">
        <f>IF(IROnAx!Q21 = "", "", IROnAx!Q$2 - IROnAx!Q21)</f>
        <v/>
      </c>
      <c r="R21" t="str">
        <f>IF(IROnAx!R21 = "", "", IROnAx!R$2 - IROnAx!R21)</f>
        <v/>
      </c>
      <c r="S21" t="str">
        <f>IF(IROnAx!S21 = "", "", IROnAx!S$2 - IROnAx!S21)</f>
        <v/>
      </c>
      <c r="T21" t="str">
        <f>IF(IROnAx!T21 = "", "", IROnAx!T$2 - IROnAx!T21)</f>
        <v/>
      </c>
      <c r="U21" t="str">
        <f>IF(IROnAx!U21 = "", "", IROnAx!U$2 - IROnAx!U21)</f>
        <v/>
      </c>
      <c r="V21" t="str">
        <f>IF(IROnAx!V21 = "", "", IROnAx!V$2 - IROnAx!V21)</f>
        <v/>
      </c>
      <c r="W21" t="str">
        <f>IF(IROnAx!W21 = "", "", IROnAx!W$2 - IROnAx!W21)</f>
        <v/>
      </c>
      <c r="X21" t="str">
        <f>IF(IROnAx!X21 = "", "", IROnAx!X$2 - IROnAx!X21)</f>
        <v/>
      </c>
      <c r="Y21" t="str">
        <f>IF(IROnAx!Y21 = "", "", IROnAx!Y$2 - IROnAx!Y21)</f>
        <v/>
      </c>
      <c r="Z21" t="str">
        <f>IF(IROnAx!Z21 = "", "", IROnAx!Z$2 - IROnAx!Z21)</f>
        <v/>
      </c>
      <c r="AA21" t="str">
        <f>IF(IROnAx!AA21 = "", "", IROnAx!AA$2 - IROnAx!AA21)</f>
        <v/>
      </c>
      <c r="AB21" t="str">
        <f>IF(IROnAx!AB21 = "", "", IROnAx!AB$2 - IROnAx!AB21)</f>
        <v/>
      </c>
      <c r="AC21" t="str">
        <f>IF(IROnAx!AC21 = "", "", IROnAx!AC$2 - IROnAx!AC21)</f>
        <v/>
      </c>
      <c r="AD21" t="str">
        <f>IF(IROnAx!AD21 = "", "", IROnAx!AD$2 - IROnAx!AD21)</f>
        <v/>
      </c>
      <c r="AE21" t="str">
        <f>IF(IROnAx!AE21 = "", "", IROnAx!AE$2 - IROnAx!AE21)</f>
        <v/>
      </c>
      <c r="AF21" t="str">
        <f>IF(IROnAx!AF21 = "", "", IROnAx!AF$2 - IROnAx!AF21)</f>
        <v/>
      </c>
      <c r="AG21" t="str">
        <f>IF(IROnAx!AG21 = "", "", IROnAx!AG$2 - IROnAx!AG21)</f>
        <v/>
      </c>
      <c r="AH21" t="str">
        <f>IF(IROnAx!AH21 = "", "", IROnAx!AH$2 - IROnAx!AH21)</f>
        <v/>
      </c>
      <c r="AI21" t="str">
        <f>IF(IROnAx!AI21 = "", "", IROnAx!AI$2 - IROnAx!AI21)</f>
        <v/>
      </c>
      <c r="AJ21" t="str">
        <f>IF(IROnAx!AJ21 = "", "", IROnAx!AJ$2 - IROnAx!AJ21)</f>
        <v/>
      </c>
      <c r="AK21" t="str">
        <f>IF(IROnAx!AK21 = "", "", IROnAx!AK$2 - IROnAx!AK21)</f>
        <v/>
      </c>
      <c r="AL21" t="str">
        <f>IF(IROnAx!AL21 = "", "", IROnAx!AL$2 - IROnAx!AL21)</f>
        <v/>
      </c>
      <c r="AM21" t="str">
        <f>IF(IROnAx!AM21 = "", "", IROnAx!AM$2 - IROnAx!AM21)</f>
        <v/>
      </c>
      <c r="AN21" t="str">
        <f>IF(IROnAx!AN21 = "", "", IROnAx!AN$2 - IROnAx!AN21)</f>
        <v/>
      </c>
      <c r="AO21" t="str">
        <f>IF(IROnAx!AO21 = "", "", IROnAx!AO$2 - IROnAx!AO21)</f>
        <v/>
      </c>
      <c r="AP21" t="str">
        <f>IF(IROnAx!AP21 = "", "", IROnAx!AP$2 - IROnAx!AP21)</f>
        <v/>
      </c>
      <c r="AQ21" t="str">
        <f>IF(IROnAx!AQ21 = "", "", IROnAx!AQ$2 - IROnAx!AQ21)</f>
        <v/>
      </c>
      <c r="AR21" t="str">
        <f>IF(IROnAx!AR21 = "", "", IROnAx!AR$2 - IROnAx!AR21)</f>
        <v/>
      </c>
      <c r="AS21" t="str">
        <f>IF(IROnAx!AS21 = "", "", IROnAx!AS$2 - IROnAx!AS21)</f>
        <v/>
      </c>
      <c r="AT21" t="str">
        <f>IF(IROnAx!AT21 = "", "", IROnAx!AT$2 - IROnAx!AT21)</f>
        <v/>
      </c>
      <c r="AU21" t="str">
        <f>IF(IROnAx!AU21 = "", "", IROnAx!AU$2 - IROnAx!AU21)</f>
        <v/>
      </c>
      <c r="AV21" t="str">
        <f>IF(IROnAx!AV21 = "", "", IROnAx!AV$2 - IROnAx!AV21)</f>
        <v/>
      </c>
      <c r="AW21" t="str">
        <f>IF(IROnAx!AW21 = "", "", IROnAx!AW$2 - IROnAx!AW21)</f>
        <v/>
      </c>
      <c r="AX21" t="str">
        <f>IF(IROnAx!AX21 = "", "", IROnAx!AX$2 - IROnAx!AX21)</f>
        <v/>
      </c>
    </row>
    <row r="22" spans="1:50" ht="12.75" x14ac:dyDescent="0.2">
      <c r="A22" s="4">
        <f>IROnAx!A22</f>
        <v>0</v>
      </c>
      <c r="B22" s="4">
        <f>IROnAx!B22</f>
        <v>0</v>
      </c>
      <c r="C22" t="str">
        <f>IF(IROnAx!C22 = "", "", IROnAx!C$2 - IROnAx!C22)</f>
        <v/>
      </c>
      <c r="D22" t="str">
        <f>IF(IROnAx!D22 = "", "", IROnAx!D$2 - IROnAx!D22)</f>
        <v/>
      </c>
      <c r="E22" t="str">
        <f>IF(IROnAx!E22 = "", "", IROnAx!E$2 - IROnAx!E22)</f>
        <v/>
      </c>
      <c r="F22" t="str">
        <f>IF(IROnAx!F22 = "", "", IROnAx!F$2 - IROnAx!F22)</f>
        <v/>
      </c>
      <c r="G22" t="str">
        <f>IF(IROnAx!G22 = "", "", IROnAx!G$2 - IROnAx!G22)</f>
        <v/>
      </c>
      <c r="H22" t="str">
        <f>IF(IROnAx!H22 = "", "", IROnAx!H$2 - IROnAx!H22)</f>
        <v/>
      </c>
      <c r="I22" t="str">
        <f>IF(IROnAx!I22 = "", "", IROnAx!I$2 - IROnAx!I22)</f>
        <v/>
      </c>
      <c r="J22" t="str">
        <f>IF(IROnAx!J22 = "", "", IROnAx!J$2 - IROnAx!J22)</f>
        <v/>
      </c>
      <c r="K22" t="str">
        <f>IF(IROnAx!K22 = "", "", IROnAx!K$2 - IROnAx!K22)</f>
        <v/>
      </c>
      <c r="L22" t="str">
        <f>IF(IROnAx!L22 = "", "", IROnAx!L$2 - IROnAx!L22)</f>
        <v/>
      </c>
      <c r="M22" t="str">
        <f>IF(IROnAx!M22 = "", "", IROnAx!M$2 - IROnAx!M22)</f>
        <v/>
      </c>
      <c r="N22" t="str">
        <f>IF(IROnAx!N22 = "", "", IROnAx!N$2 - IROnAx!N22)</f>
        <v/>
      </c>
      <c r="O22" t="str">
        <f>IF(IROnAx!O22 = "", "", IROnAx!O$2 - IROnAx!O22)</f>
        <v/>
      </c>
      <c r="P22" t="str">
        <f>IF(IROnAx!P22 = "", "", IROnAx!P$2 - IROnAx!P22)</f>
        <v/>
      </c>
      <c r="Q22" t="str">
        <f>IF(IROnAx!Q22 = "", "", IROnAx!Q$2 - IROnAx!Q22)</f>
        <v/>
      </c>
      <c r="R22" t="str">
        <f>IF(IROnAx!R22 = "", "", IROnAx!R$2 - IROnAx!R22)</f>
        <v/>
      </c>
      <c r="S22" t="str">
        <f>IF(IROnAx!S22 = "", "", IROnAx!S$2 - IROnAx!S22)</f>
        <v/>
      </c>
      <c r="T22" t="str">
        <f>IF(IROnAx!T22 = "", "", IROnAx!T$2 - IROnAx!T22)</f>
        <v/>
      </c>
      <c r="U22" t="str">
        <f>IF(IROnAx!U22 = "", "", IROnAx!U$2 - IROnAx!U22)</f>
        <v/>
      </c>
      <c r="V22" t="str">
        <f>IF(IROnAx!V22 = "", "", IROnAx!V$2 - IROnAx!V22)</f>
        <v/>
      </c>
      <c r="W22" t="str">
        <f>IF(IROnAx!W22 = "", "", IROnAx!W$2 - IROnAx!W22)</f>
        <v/>
      </c>
      <c r="X22" t="str">
        <f>IF(IROnAx!X22 = "", "", IROnAx!X$2 - IROnAx!X22)</f>
        <v/>
      </c>
      <c r="Y22" t="str">
        <f>IF(IROnAx!Y22 = "", "", IROnAx!Y$2 - IROnAx!Y22)</f>
        <v/>
      </c>
      <c r="Z22" t="str">
        <f>IF(IROnAx!Z22 = "", "", IROnAx!Z$2 - IROnAx!Z22)</f>
        <v/>
      </c>
      <c r="AA22" t="str">
        <f>IF(IROnAx!AA22 = "", "", IROnAx!AA$2 - IROnAx!AA22)</f>
        <v/>
      </c>
      <c r="AB22" t="str">
        <f>IF(IROnAx!AB22 = "", "", IROnAx!AB$2 - IROnAx!AB22)</f>
        <v/>
      </c>
      <c r="AC22" t="str">
        <f>IF(IROnAx!AC22 = "", "", IROnAx!AC$2 - IROnAx!AC22)</f>
        <v/>
      </c>
      <c r="AD22" t="str">
        <f>IF(IROnAx!AD22 = "", "", IROnAx!AD$2 - IROnAx!AD22)</f>
        <v/>
      </c>
      <c r="AE22" t="str">
        <f>IF(IROnAx!AE22 = "", "", IROnAx!AE$2 - IROnAx!AE22)</f>
        <v/>
      </c>
      <c r="AF22" t="str">
        <f>IF(IROnAx!AF22 = "", "", IROnAx!AF$2 - IROnAx!AF22)</f>
        <v/>
      </c>
      <c r="AG22" t="str">
        <f>IF(IROnAx!AG22 = "", "", IROnAx!AG$2 - IROnAx!AG22)</f>
        <v/>
      </c>
      <c r="AH22" t="str">
        <f>IF(IROnAx!AH22 = "", "", IROnAx!AH$2 - IROnAx!AH22)</f>
        <v/>
      </c>
      <c r="AI22" t="str">
        <f>IF(IROnAx!AI22 = "", "", IROnAx!AI$2 - IROnAx!AI22)</f>
        <v/>
      </c>
      <c r="AJ22" t="str">
        <f>IF(IROnAx!AJ22 = "", "", IROnAx!AJ$2 - IROnAx!AJ22)</f>
        <v/>
      </c>
      <c r="AK22" t="str">
        <f>IF(IROnAx!AK22 = "", "", IROnAx!AK$2 - IROnAx!AK22)</f>
        <v/>
      </c>
      <c r="AL22" t="str">
        <f>IF(IROnAx!AL22 = "", "", IROnAx!AL$2 - IROnAx!AL22)</f>
        <v/>
      </c>
      <c r="AM22" t="str">
        <f>IF(IROnAx!AM22 = "", "", IROnAx!AM$2 - IROnAx!AM22)</f>
        <v/>
      </c>
      <c r="AN22" t="str">
        <f>IF(IROnAx!AN22 = "", "", IROnAx!AN$2 - IROnAx!AN22)</f>
        <v/>
      </c>
      <c r="AO22" t="str">
        <f>IF(IROnAx!AO22 = "", "", IROnAx!AO$2 - IROnAx!AO22)</f>
        <v/>
      </c>
      <c r="AP22" t="str">
        <f>IF(IROnAx!AP22 = "", "", IROnAx!AP$2 - IROnAx!AP22)</f>
        <v/>
      </c>
      <c r="AQ22" t="str">
        <f>IF(IROnAx!AQ22 = "", "", IROnAx!AQ$2 - IROnAx!AQ22)</f>
        <v/>
      </c>
      <c r="AR22" t="str">
        <f>IF(IROnAx!AR22 = "", "", IROnAx!AR$2 - IROnAx!AR22)</f>
        <v/>
      </c>
      <c r="AS22" t="str">
        <f>IF(IROnAx!AS22 = "", "", IROnAx!AS$2 - IROnAx!AS22)</f>
        <v/>
      </c>
      <c r="AT22" t="str">
        <f>IF(IROnAx!AT22 = "", "", IROnAx!AT$2 - IROnAx!AT22)</f>
        <v/>
      </c>
      <c r="AU22" t="str">
        <f>IF(IROnAx!AU22 = "", "", IROnAx!AU$2 - IROnAx!AU22)</f>
        <v/>
      </c>
      <c r="AV22" t="str">
        <f>IF(IROnAx!AV22 = "", "", IROnAx!AV$2 - IROnAx!AV22)</f>
        <v/>
      </c>
      <c r="AW22" t="str">
        <f>IF(IROnAx!AW22 = "", "", IROnAx!AW$2 - IROnAx!AW22)</f>
        <v/>
      </c>
      <c r="AX22" t="str">
        <f>IF(IROnAx!AX22 = "", "", IROnAx!AX$2 - IROnAx!AX22)</f>
        <v/>
      </c>
    </row>
    <row r="23" spans="1:50" ht="12.75" x14ac:dyDescent="0.2">
      <c r="A23" s="4">
        <f>IROnAx!A23</f>
        <v>0</v>
      </c>
      <c r="B23" s="4">
        <f>IROnAx!B23</f>
        <v>0</v>
      </c>
      <c r="C23" t="str">
        <f>IF(IROnAx!C23 = "", "", IROnAx!C$2 - IROnAx!C23)</f>
        <v/>
      </c>
      <c r="D23" t="str">
        <f>IF(IROnAx!D23 = "", "", IROnAx!D$2 - IROnAx!D23)</f>
        <v/>
      </c>
      <c r="E23" t="str">
        <f>IF(IROnAx!E23 = "", "", IROnAx!E$2 - IROnAx!E23)</f>
        <v/>
      </c>
      <c r="F23" t="str">
        <f>IF(IROnAx!F23 = "", "", IROnAx!F$2 - IROnAx!F23)</f>
        <v/>
      </c>
      <c r="G23" t="str">
        <f>IF(IROnAx!G23 = "", "", IROnAx!G$2 - IROnAx!G23)</f>
        <v/>
      </c>
      <c r="H23" t="str">
        <f>IF(IROnAx!H23 = "", "", IROnAx!H$2 - IROnAx!H23)</f>
        <v/>
      </c>
      <c r="I23" t="str">
        <f>IF(IROnAx!I23 = "", "", IROnAx!I$2 - IROnAx!I23)</f>
        <v/>
      </c>
      <c r="J23" t="str">
        <f>IF(IROnAx!J23 = "", "", IROnAx!J$2 - IROnAx!J23)</f>
        <v/>
      </c>
      <c r="K23" t="str">
        <f>IF(IROnAx!K23 = "", "", IROnAx!K$2 - IROnAx!K23)</f>
        <v/>
      </c>
      <c r="L23" t="str">
        <f>IF(IROnAx!L23 = "", "", IROnAx!L$2 - IROnAx!L23)</f>
        <v/>
      </c>
      <c r="M23" t="str">
        <f>IF(IROnAx!M23 = "", "", IROnAx!M$2 - IROnAx!M23)</f>
        <v/>
      </c>
      <c r="N23" t="str">
        <f>IF(IROnAx!N23 = "", "", IROnAx!N$2 - IROnAx!N23)</f>
        <v/>
      </c>
      <c r="O23" t="str">
        <f>IF(IROnAx!O23 = "", "", IROnAx!O$2 - IROnAx!O23)</f>
        <v/>
      </c>
      <c r="P23" t="str">
        <f>IF(IROnAx!P23 = "", "", IROnAx!P$2 - IROnAx!P23)</f>
        <v/>
      </c>
      <c r="Q23" t="str">
        <f>IF(IROnAx!Q23 = "", "", IROnAx!Q$2 - IROnAx!Q23)</f>
        <v/>
      </c>
      <c r="R23" t="str">
        <f>IF(IROnAx!R23 = "", "", IROnAx!R$2 - IROnAx!R23)</f>
        <v/>
      </c>
      <c r="S23" t="str">
        <f>IF(IROnAx!S23 = "", "", IROnAx!S$2 - IROnAx!S23)</f>
        <v/>
      </c>
      <c r="T23" t="str">
        <f>IF(IROnAx!T23 = "", "", IROnAx!T$2 - IROnAx!T23)</f>
        <v/>
      </c>
      <c r="U23" t="str">
        <f>IF(IROnAx!U23 = "", "", IROnAx!U$2 - IROnAx!U23)</f>
        <v/>
      </c>
      <c r="V23" t="str">
        <f>IF(IROnAx!V23 = "", "", IROnAx!V$2 - IROnAx!V23)</f>
        <v/>
      </c>
      <c r="W23" t="str">
        <f>IF(IROnAx!W23 = "", "", IROnAx!W$2 - IROnAx!W23)</f>
        <v/>
      </c>
      <c r="X23" t="str">
        <f>IF(IROnAx!X23 = "", "", IROnAx!X$2 - IROnAx!X23)</f>
        <v/>
      </c>
      <c r="Y23" t="str">
        <f>IF(IROnAx!Y23 = "", "", IROnAx!Y$2 - IROnAx!Y23)</f>
        <v/>
      </c>
      <c r="Z23" t="str">
        <f>IF(IROnAx!Z23 = "", "", IROnAx!Z$2 - IROnAx!Z23)</f>
        <v/>
      </c>
      <c r="AA23" t="str">
        <f>IF(IROnAx!AA23 = "", "", IROnAx!AA$2 - IROnAx!AA23)</f>
        <v/>
      </c>
      <c r="AB23" t="str">
        <f>IF(IROnAx!AB23 = "", "", IROnAx!AB$2 - IROnAx!AB23)</f>
        <v/>
      </c>
      <c r="AC23" t="str">
        <f>IF(IROnAx!AC23 = "", "", IROnAx!AC$2 - IROnAx!AC23)</f>
        <v/>
      </c>
      <c r="AD23" t="str">
        <f>IF(IROnAx!AD23 = "", "", IROnAx!AD$2 - IROnAx!AD23)</f>
        <v/>
      </c>
      <c r="AE23" t="str">
        <f>IF(IROnAx!AE23 = "", "", IROnAx!AE$2 - IROnAx!AE23)</f>
        <v/>
      </c>
      <c r="AF23" t="str">
        <f>IF(IROnAx!AF23 = "", "", IROnAx!AF$2 - IROnAx!AF23)</f>
        <v/>
      </c>
      <c r="AG23" t="str">
        <f>IF(IROnAx!AG23 = "", "", IROnAx!AG$2 - IROnAx!AG23)</f>
        <v/>
      </c>
      <c r="AH23" t="str">
        <f>IF(IROnAx!AH23 = "", "", IROnAx!AH$2 - IROnAx!AH23)</f>
        <v/>
      </c>
      <c r="AI23" t="str">
        <f>IF(IROnAx!AI23 = "", "", IROnAx!AI$2 - IROnAx!AI23)</f>
        <v/>
      </c>
      <c r="AJ23" t="str">
        <f>IF(IROnAx!AJ23 = "", "", IROnAx!AJ$2 - IROnAx!AJ23)</f>
        <v/>
      </c>
      <c r="AK23" t="str">
        <f>IF(IROnAx!AK23 = "", "", IROnAx!AK$2 - IROnAx!AK23)</f>
        <v/>
      </c>
      <c r="AL23" t="str">
        <f>IF(IROnAx!AL23 = "", "", IROnAx!AL$2 - IROnAx!AL23)</f>
        <v/>
      </c>
      <c r="AM23" t="str">
        <f>IF(IROnAx!AM23 = "", "", IROnAx!AM$2 - IROnAx!AM23)</f>
        <v/>
      </c>
      <c r="AN23" t="str">
        <f>IF(IROnAx!AN23 = "", "", IROnAx!AN$2 - IROnAx!AN23)</f>
        <v/>
      </c>
      <c r="AO23" t="str">
        <f>IF(IROnAx!AO23 = "", "", IROnAx!AO$2 - IROnAx!AO23)</f>
        <v/>
      </c>
      <c r="AP23" t="str">
        <f>IF(IROnAx!AP23 = "", "", IROnAx!AP$2 - IROnAx!AP23)</f>
        <v/>
      </c>
      <c r="AQ23" t="str">
        <f>IF(IROnAx!AQ23 = "", "", IROnAx!AQ$2 - IROnAx!AQ23)</f>
        <v/>
      </c>
      <c r="AR23" t="str">
        <f>IF(IROnAx!AR23 = "", "", IROnAx!AR$2 - IROnAx!AR23)</f>
        <v/>
      </c>
      <c r="AS23" t="str">
        <f>IF(IROnAx!AS23 = "", "", IROnAx!AS$2 - IROnAx!AS23)</f>
        <v/>
      </c>
      <c r="AT23" t="str">
        <f>IF(IROnAx!AT23 = "", "", IROnAx!AT$2 - IROnAx!AT23)</f>
        <v/>
      </c>
      <c r="AU23" t="str">
        <f>IF(IROnAx!AU23 = "", "", IROnAx!AU$2 - IROnAx!AU23)</f>
        <v/>
      </c>
      <c r="AV23" t="str">
        <f>IF(IROnAx!AV23 = "", "", IROnAx!AV$2 - IROnAx!AV23)</f>
        <v/>
      </c>
      <c r="AW23" t="str">
        <f>IF(IROnAx!AW23 = "", "", IROnAx!AW$2 - IROnAx!AW23)</f>
        <v/>
      </c>
      <c r="AX23" t="str">
        <f>IF(IROnAx!AX23 = "", "", IROnAx!AX$2 - IROnAx!AX23)</f>
        <v/>
      </c>
    </row>
    <row r="24" spans="1:50" ht="12.75" x14ac:dyDescent="0.2">
      <c r="A24" s="4">
        <f>IROnAx!A24</f>
        <v>0</v>
      </c>
      <c r="B24" s="4">
        <f>IROnAx!B24</f>
        <v>0</v>
      </c>
      <c r="C24" t="str">
        <f>IF(IROnAx!C24 = "", "", IROnAx!C$2 - IROnAx!C24)</f>
        <v/>
      </c>
      <c r="D24" t="str">
        <f>IF(IROnAx!D24 = "", "", IROnAx!D$2 - IROnAx!D24)</f>
        <v/>
      </c>
      <c r="E24" t="str">
        <f>IF(IROnAx!E24 = "", "", IROnAx!E$2 - IROnAx!E24)</f>
        <v/>
      </c>
      <c r="F24" t="str">
        <f>IF(IROnAx!F24 = "", "", IROnAx!F$2 - IROnAx!F24)</f>
        <v/>
      </c>
      <c r="G24" t="str">
        <f>IF(IROnAx!G24 = "", "", IROnAx!G$2 - IROnAx!G24)</f>
        <v/>
      </c>
      <c r="H24" t="str">
        <f>IF(IROnAx!H24 = "", "", IROnAx!H$2 - IROnAx!H24)</f>
        <v/>
      </c>
      <c r="I24" t="str">
        <f>IF(IROnAx!I24 = "", "", IROnAx!I$2 - IROnAx!I24)</f>
        <v/>
      </c>
      <c r="J24" t="str">
        <f>IF(IROnAx!J24 = "", "", IROnAx!J$2 - IROnAx!J24)</f>
        <v/>
      </c>
      <c r="K24" t="str">
        <f>IF(IROnAx!K24 = "", "", IROnAx!K$2 - IROnAx!K24)</f>
        <v/>
      </c>
      <c r="L24" t="str">
        <f>IF(IROnAx!L24 = "", "", IROnAx!L$2 - IROnAx!L24)</f>
        <v/>
      </c>
      <c r="M24" t="str">
        <f>IF(IROnAx!M24 = "", "", IROnAx!M$2 - IROnAx!M24)</f>
        <v/>
      </c>
      <c r="N24" t="str">
        <f>IF(IROnAx!N24 = "", "", IROnAx!N$2 - IROnAx!N24)</f>
        <v/>
      </c>
      <c r="O24" t="str">
        <f>IF(IROnAx!O24 = "", "", IROnAx!O$2 - IROnAx!O24)</f>
        <v/>
      </c>
      <c r="P24" t="str">
        <f>IF(IROnAx!P24 = "", "", IROnAx!P$2 - IROnAx!P24)</f>
        <v/>
      </c>
      <c r="Q24" t="str">
        <f>IF(IROnAx!Q24 = "", "", IROnAx!Q$2 - IROnAx!Q24)</f>
        <v/>
      </c>
      <c r="R24" t="str">
        <f>IF(IROnAx!R24 = "", "", IROnAx!R$2 - IROnAx!R24)</f>
        <v/>
      </c>
      <c r="S24" t="str">
        <f>IF(IROnAx!S24 = "", "", IROnAx!S$2 - IROnAx!S24)</f>
        <v/>
      </c>
      <c r="T24" t="str">
        <f>IF(IROnAx!T24 = "", "", IROnAx!T$2 - IROnAx!T24)</f>
        <v/>
      </c>
      <c r="U24" t="str">
        <f>IF(IROnAx!U24 = "", "", IROnAx!U$2 - IROnAx!U24)</f>
        <v/>
      </c>
      <c r="V24" t="str">
        <f>IF(IROnAx!V24 = "", "", IROnAx!V$2 - IROnAx!V24)</f>
        <v/>
      </c>
      <c r="W24" t="str">
        <f>IF(IROnAx!W24 = "", "", IROnAx!W$2 - IROnAx!W24)</f>
        <v/>
      </c>
      <c r="X24" t="str">
        <f>IF(IROnAx!X24 = "", "", IROnAx!X$2 - IROnAx!X24)</f>
        <v/>
      </c>
      <c r="Y24" t="str">
        <f>IF(IROnAx!Y24 = "", "", IROnAx!Y$2 - IROnAx!Y24)</f>
        <v/>
      </c>
      <c r="Z24" t="str">
        <f>IF(IROnAx!Z24 = "", "", IROnAx!Z$2 - IROnAx!Z24)</f>
        <v/>
      </c>
      <c r="AA24" t="str">
        <f>IF(IROnAx!AA24 = "", "", IROnAx!AA$2 - IROnAx!AA24)</f>
        <v/>
      </c>
      <c r="AB24" t="str">
        <f>IF(IROnAx!AB24 = "", "", IROnAx!AB$2 - IROnAx!AB24)</f>
        <v/>
      </c>
      <c r="AC24" t="str">
        <f>IF(IROnAx!AC24 = "", "", IROnAx!AC$2 - IROnAx!AC24)</f>
        <v/>
      </c>
      <c r="AD24" t="str">
        <f>IF(IROnAx!AD24 = "", "", IROnAx!AD$2 - IROnAx!AD24)</f>
        <v/>
      </c>
      <c r="AE24" t="str">
        <f>IF(IROnAx!AE24 = "", "", IROnAx!AE$2 - IROnAx!AE24)</f>
        <v/>
      </c>
      <c r="AF24" t="str">
        <f>IF(IROnAx!AF24 = "", "", IROnAx!AF$2 - IROnAx!AF24)</f>
        <v/>
      </c>
      <c r="AG24" t="str">
        <f>IF(IROnAx!AG24 = "", "", IROnAx!AG$2 - IROnAx!AG24)</f>
        <v/>
      </c>
      <c r="AH24" t="str">
        <f>IF(IROnAx!AH24 = "", "", IROnAx!AH$2 - IROnAx!AH24)</f>
        <v/>
      </c>
      <c r="AI24" t="str">
        <f>IF(IROnAx!AI24 = "", "", IROnAx!AI$2 - IROnAx!AI24)</f>
        <v/>
      </c>
      <c r="AJ24" t="str">
        <f>IF(IROnAx!AJ24 = "", "", IROnAx!AJ$2 - IROnAx!AJ24)</f>
        <v/>
      </c>
      <c r="AK24" t="str">
        <f>IF(IROnAx!AK24 = "", "", IROnAx!AK$2 - IROnAx!AK24)</f>
        <v/>
      </c>
      <c r="AL24" t="str">
        <f>IF(IROnAx!AL24 = "", "", IROnAx!AL$2 - IROnAx!AL24)</f>
        <v/>
      </c>
      <c r="AM24" t="str">
        <f>IF(IROnAx!AM24 = "", "", IROnAx!AM$2 - IROnAx!AM24)</f>
        <v/>
      </c>
      <c r="AN24" t="str">
        <f>IF(IROnAx!AN24 = "", "", IROnAx!AN$2 - IROnAx!AN24)</f>
        <v/>
      </c>
      <c r="AO24" t="str">
        <f>IF(IROnAx!AO24 = "", "", IROnAx!AO$2 - IROnAx!AO24)</f>
        <v/>
      </c>
      <c r="AP24" t="str">
        <f>IF(IROnAx!AP24 = "", "", IROnAx!AP$2 - IROnAx!AP24)</f>
        <v/>
      </c>
      <c r="AQ24" t="str">
        <f>IF(IROnAx!AQ24 = "", "", IROnAx!AQ$2 - IROnAx!AQ24)</f>
        <v/>
      </c>
      <c r="AR24" t="str">
        <f>IF(IROnAx!AR24 = "", "", IROnAx!AR$2 - IROnAx!AR24)</f>
        <v/>
      </c>
      <c r="AS24" t="str">
        <f>IF(IROnAx!AS24 = "", "", IROnAx!AS$2 - IROnAx!AS24)</f>
        <v/>
      </c>
      <c r="AT24" t="str">
        <f>IF(IROnAx!AT24 = "", "", IROnAx!AT$2 - IROnAx!AT24)</f>
        <v/>
      </c>
      <c r="AU24" t="str">
        <f>IF(IROnAx!AU24 = "", "", IROnAx!AU$2 - IROnAx!AU24)</f>
        <v/>
      </c>
      <c r="AV24" t="str">
        <f>IF(IROnAx!AV24 = "", "", IROnAx!AV$2 - IROnAx!AV24)</f>
        <v/>
      </c>
      <c r="AW24" t="str">
        <f>IF(IROnAx!AW24 = "", "", IROnAx!AW$2 - IROnAx!AW24)</f>
        <v/>
      </c>
      <c r="AX24" t="str">
        <f>IF(IROnAx!AX24 = "", "", IROnAx!AX$2 - IROnAx!AX24)</f>
        <v/>
      </c>
    </row>
    <row r="25" spans="1:50" ht="12.75" x14ac:dyDescent="0.2">
      <c r="A25" s="4">
        <f>IROnAx!A25</f>
        <v>0</v>
      </c>
      <c r="B25" s="4">
        <f>IROnAx!B25</f>
        <v>0</v>
      </c>
      <c r="C25" t="str">
        <f>IF(IROnAx!C25 = "", "", IROnAx!C$2 - IROnAx!C25)</f>
        <v/>
      </c>
      <c r="D25" t="str">
        <f>IF(IROnAx!D25 = "", "", IROnAx!D$2 - IROnAx!D25)</f>
        <v/>
      </c>
      <c r="E25" t="str">
        <f>IF(IROnAx!E25 = "", "", IROnAx!E$2 - IROnAx!E25)</f>
        <v/>
      </c>
      <c r="F25" t="str">
        <f>IF(IROnAx!F25 = "", "", IROnAx!F$2 - IROnAx!F25)</f>
        <v/>
      </c>
      <c r="G25" t="str">
        <f>IF(IROnAx!G25 = "", "", IROnAx!G$2 - IROnAx!G25)</f>
        <v/>
      </c>
      <c r="H25" t="str">
        <f>IF(IROnAx!H25 = "", "", IROnAx!H$2 - IROnAx!H25)</f>
        <v/>
      </c>
      <c r="I25" t="str">
        <f>IF(IROnAx!I25 = "", "", IROnAx!I$2 - IROnAx!I25)</f>
        <v/>
      </c>
      <c r="J25" t="str">
        <f>IF(IROnAx!J25 = "", "", IROnAx!J$2 - IROnAx!J25)</f>
        <v/>
      </c>
      <c r="K25" t="str">
        <f>IF(IROnAx!K25 = "", "", IROnAx!K$2 - IROnAx!K25)</f>
        <v/>
      </c>
      <c r="L25" t="str">
        <f>IF(IROnAx!L25 = "", "", IROnAx!L$2 - IROnAx!L25)</f>
        <v/>
      </c>
      <c r="M25" t="str">
        <f>IF(IROnAx!M25 = "", "", IROnAx!M$2 - IROnAx!M25)</f>
        <v/>
      </c>
      <c r="N25" t="str">
        <f>IF(IROnAx!N25 = "", "", IROnAx!N$2 - IROnAx!N25)</f>
        <v/>
      </c>
      <c r="O25" t="str">
        <f>IF(IROnAx!O25 = "", "", IROnAx!O$2 - IROnAx!O25)</f>
        <v/>
      </c>
      <c r="P25" t="str">
        <f>IF(IROnAx!P25 = "", "", IROnAx!P$2 - IROnAx!P25)</f>
        <v/>
      </c>
      <c r="Q25" t="str">
        <f>IF(IROnAx!Q25 = "", "", IROnAx!Q$2 - IROnAx!Q25)</f>
        <v/>
      </c>
      <c r="R25" t="str">
        <f>IF(IROnAx!R25 = "", "", IROnAx!R$2 - IROnAx!R25)</f>
        <v/>
      </c>
      <c r="S25" t="str">
        <f>IF(IROnAx!S25 = "", "", IROnAx!S$2 - IROnAx!S25)</f>
        <v/>
      </c>
      <c r="T25" t="str">
        <f>IF(IROnAx!T25 = "", "", IROnAx!T$2 - IROnAx!T25)</f>
        <v/>
      </c>
      <c r="U25" t="str">
        <f>IF(IROnAx!U25 = "", "", IROnAx!U$2 - IROnAx!U25)</f>
        <v/>
      </c>
      <c r="V25" t="str">
        <f>IF(IROnAx!V25 = "", "", IROnAx!V$2 - IROnAx!V25)</f>
        <v/>
      </c>
      <c r="W25" t="str">
        <f>IF(IROnAx!W25 = "", "", IROnAx!W$2 - IROnAx!W25)</f>
        <v/>
      </c>
      <c r="X25" t="str">
        <f>IF(IROnAx!X25 = "", "", IROnAx!X$2 - IROnAx!X25)</f>
        <v/>
      </c>
      <c r="Y25" t="str">
        <f>IF(IROnAx!Y25 = "", "", IROnAx!Y$2 - IROnAx!Y25)</f>
        <v/>
      </c>
      <c r="Z25" t="str">
        <f>IF(IROnAx!Z25 = "", "", IROnAx!Z$2 - IROnAx!Z25)</f>
        <v/>
      </c>
      <c r="AA25" t="str">
        <f>IF(IROnAx!AA25 = "", "", IROnAx!AA$2 - IROnAx!AA25)</f>
        <v/>
      </c>
      <c r="AB25" t="str">
        <f>IF(IROnAx!AB25 = "", "", IROnAx!AB$2 - IROnAx!AB25)</f>
        <v/>
      </c>
      <c r="AC25" t="str">
        <f>IF(IROnAx!AC25 = "", "", IROnAx!AC$2 - IROnAx!AC25)</f>
        <v/>
      </c>
      <c r="AD25" t="str">
        <f>IF(IROnAx!AD25 = "", "", IROnAx!AD$2 - IROnAx!AD25)</f>
        <v/>
      </c>
      <c r="AE25" t="str">
        <f>IF(IROnAx!AE25 = "", "", IROnAx!AE$2 - IROnAx!AE25)</f>
        <v/>
      </c>
      <c r="AF25" t="str">
        <f>IF(IROnAx!AF25 = "", "", IROnAx!AF$2 - IROnAx!AF25)</f>
        <v/>
      </c>
      <c r="AG25" t="str">
        <f>IF(IROnAx!AG25 = "", "", IROnAx!AG$2 - IROnAx!AG25)</f>
        <v/>
      </c>
      <c r="AH25" t="str">
        <f>IF(IROnAx!AH25 = "", "", IROnAx!AH$2 - IROnAx!AH25)</f>
        <v/>
      </c>
      <c r="AI25" t="str">
        <f>IF(IROnAx!AI25 = "", "", IROnAx!AI$2 - IROnAx!AI25)</f>
        <v/>
      </c>
      <c r="AJ25" t="str">
        <f>IF(IROnAx!AJ25 = "", "", IROnAx!AJ$2 - IROnAx!AJ25)</f>
        <v/>
      </c>
      <c r="AK25" t="str">
        <f>IF(IROnAx!AK25 = "", "", IROnAx!AK$2 - IROnAx!AK25)</f>
        <v/>
      </c>
      <c r="AL25" t="str">
        <f>IF(IROnAx!AL25 = "", "", IROnAx!AL$2 - IROnAx!AL25)</f>
        <v/>
      </c>
      <c r="AM25" t="str">
        <f>IF(IROnAx!AM25 = "", "", IROnAx!AM$2 - IROnAx!AM25)</f>
        <v/>
      </c>
      <c r="AN25" t="str">
        <f>IF(IROnAx!AN25 = "", "", IROnAx!AN$2 - IROnAx!AN25)</f>
        <v/>
      </c>
      <c r="AO25" t="str">
        <f>IF(IROnAx!AO25 = "", "", IROnAx!AO$2 - IROnAx!AO25)</f>
        <v/>
      </c>
      <c r="AP25" t="str">
        <f>IF(IROnAx!AP25 = "", "", IROnAx!AP$2 - IROnAx!AP25)</f>
        <v/>
      </c>
      <c r="AQ25" t="str">
        <f>IF(IROnAx!AQ25 = "", "", IROnAx!AQ$2 - IROnAx!AQ25)</f>
        <v/>
      </c>
      <c r="AR25" t="str">
        <f>IF(IROnAx!AR25 = "", "", IROnAx!AR$2 - IROnAx!AR25)</f>
        <v/>
      </c>
      <c r="AS25" t="str">
        <f>IF(IROnAx!AS25 = "", "", IROnAx!AS$2 - IROnAx!AS25)</f>
        <v/>
      </c>
      <c r="AT25" t="str">
        <f>IF(IROnAx!AT25 = "", "", IROnAx!AT$2 - IROnAx!AT25)</f>
        <v/>
      </c>
      <c r="AU25" t="str">
        <f>IF(IROnAx!AU25 = "", "", IROnAx!AU$2 - IROnAx!AU25)</f>
        <v/>
      </c>
      <c r="AV25" t="str">
        <f>IF(IROnAx!AV25 = "", "", IROnAx!AV$2 - IROnAx!AV25)</f>
        <v/>
      </c>
      <c r="AW25" t="str">
        <f>IF(IROnAx!AW25 = "", "", IROnAx!AW$2 - IROnAx!AW25)</f>
        <v/>
      </c>
      <c r="AX25" t="str">
        <f>IF(IROnAx!AX25 = "", "", IROnAx!AX$2 - IROnAx!AX25)</f>
        <v/>
      </c>
    </row>
    <row r="26" spans="1:50" ht="12.75" x14ac:dyDescent="0.2">
      <c r="A26" s="4">
        <f>IROnAx!A26</f>
        <v>0</v>
      </c>
      <c r="B26" s="4">
        <f>IROnAx!B26</f>
        <v>0</v>
      </c>
      <c r="C26" t="str">
        <f>IF(IROnAx!C26 = "", "", IROnAx!C$2 - IROnAx!C26)</f>
        <v/>
      </c>
      <c r="D26" t="str">
        <f>IF(IROnAx!D26 = "", "", IROnAx!D$2 - IROnAx!D26)</f>
        <v/>
      </c>
      <c r="E26" t="str">
        <f>IF(IROnAx!E26 = "", "", IROnAx!E$2 - IROnAx!E26)</f>
        <v/>
      </c>
      <c r="F26" t="str">
        <f>IF(IROnAx!F26 = "", "", IROnAx!F$2 - IROnAx!F26)</f>
        <v/>
      </c>
      <c r="G26" t="str">
        <f>IF(IROnAx!G26 = "", "", IROnAx!G$2 - IROnAx!G26)</f>
        <v/>
      </c>
      <c r="H26" t="str">
        <f>IF(IROnAx!H26 = "", "", IROnAx!H$2 - IROnAx!H26)</f>
        <v/>
      </c>
      <c r="I26" t="str">
        <f>IF(IROnAx!I26 = "", "", IROnAx!I$2 - IROnAx!I26)</f>
        <v/>
      </c>
      <c r="J26" t="str">
        <f>IF(IROnAx!J26 = "", "", IROnAx!J$2 - IROnAx!J26)</f>
        <v/>
      </c>
      <c r="K26" t="str">
        <f>IF(IROnAx!K26 = "", "", IROnAx!K$2 - IROnAx!K26)</f>
        <v/>
      </c>
      <c r="L26" t="str">
        <f>IF(IROnAx!L26 = "", "", IROnAx!L$2 - IROnAx!L26)</f>
        <v/>
      </c>
      <c r="M26" t="str">
        <f>IF(IROnAx!M26 = "", "", IROnAx!M$2 - IROnAx!M26)</f>
        <v/>
      </c>
      <c r="N26" t="str">
        <f>IF(IROnAx!N26 = "", "", IROnAx!N$2 - IROnAx!N26)</f>
        <v/>
      </c>
      <c r="O26" t="str">
        <f>IF(IROnAx!O26 = "", "", IROnAx!O$2 - IROnAx!O26)</f>
        <v/>
      </c>
      <c r="P26" t="str">
        <f>IF(IROnAx!P26 = "", "", IROnAx!P$2 - IROnAx!P26)</f>
        <v/>
      </c>
      <c r="Q26" t="str">
        <f>IF(IROnAx!Q26 = "", "", IROnAx!Q$2 - IROnAx!Q26)</f>
        <v/>
      </c>
      <c r="R26" t="str">
        <f>IF(IROnAx!R26 = "", "", IROnAx!R$2 - IROnAx!R26)</f>
        <v/>
      </c>
      <c r="S26" t="str">
        <f>IF(IROnAx!S26 = "", "", IROnAx!S$2 - IROnAx!S26)</f>
        <v/>
      </c>
      <c r="T26" t="str">
        <f>IF(IROnAx!T26 = "", "", IROnAx!T$2 - IROnAx!T26)</f>
        <v/>
      </c>
      <c r="U26" t="str">
        <f>IF(IROnAx!U26 = "", "", IROnAx!U$2 - IROnAx!U26)</f>
        <v/>
      </c>
      <c r="V26" t="str">
        <f>IF(IROnAx!V26 = "", "", IROnAx!V$2 - IROnAx!V26)</f>
        <v/>
      </c>
      <c r="W26" t="str">
        <f>IF(IROnAx!W26 = "", "", IROnAx!W$2 - IROnAx!W26)</f>
        <v/>
      </c>
      <c r="X26" t="str">
        <f>IF(IROnAx!X26 = "", "", IROnAx!X$2 - IROnAx!X26)</f>
        <v/>
      </c>
      <c r="Y26" t="str">
        <f>IF(IROnAx!Y26 = "", "", IROnAx!Y$2 - IROnAx!Y26)</f>
        <v/>
      </c>
      <c r="Z26" t="str">
        <f>IF(IROnAx!Z26 = "", "", IROnAx!Z$2 - IROnAx!Z26)</f>
        <v/>
      </c>
      <c r="AA26" t="str">
        <f>IF(IROnAx!AA26 = "", "", IROnAx!AA$2 - IROnAx!AA26)</f>
        <v/>
      </c>
      <c r="AB26" t="str">
        <f>IF(IROnAx!AB26 = "", "", IROnAx!AB$2 - IROnAx!AB26)</f>
        <v/>
      </c>
      <c r="AC26" t="str">
        <f>IF(IROnAx!AC26 = "", "", IROnAx!AC$2 - IROnAx!AC26)</f>
        <v/>
      </c>
      <c r="AD26" t="str">
        <f>IF(IROnAx!AD26 = "", "", IROnAx!AD$2 - IROnAx!AD26)</f>
        <v/>
      </c>
      <c r="AE26" t="str">
        <f>IF(IROnAx!AE26 = "", "", IROnAx!AE$2 - IROnAx!AE26)</f>
        <v/>
      </c>
      <c r="AF26" t="str">
        <f>IF(IROnAx!AF26 = "", "", IROnAx!AF$2 - IROnAx!AF26)</f>
        <v/>
      </c>
      <c r="AG26" t="str">
        <f>IF(IROnAx!AG26 = "", "", IROnAx!AG$2 - IROnAx!AG26)</f>
        <v/>
      </c>
      <c r="AH26" t="str">
        <f>IF(IROnAx!AH26 = "", "", IROnAx!AH$2 - IROnAx!AH26)</f>
        <v/>
      </c>
      <c r="AI26" t="str">
        <f>IF(IROnAx!AI26 = "", "", IROnAx!AI$2 - IROnAx!AI26)</f>
        <v/>
      </c>
      <c r="AJ26" t="str">
        <f>IF(IROnAx!AJ26 = "", "", IROnAx!AJ$2 - IROnAx!AJ26)</f>
        <v/>
      </c>
      <c r="AK26" t="str">
        <f>IF(IROnAx!AK26 = "", "", IROnAx!AK$2 - IROnAx!AK26)</f>
        <v/>
      </c>
      <c r="AL26" t="str">
        <f>IF(IROnAx!AL26 = "", "", IROnAx!AL$2 - IROnAx!AL26)</f>
        <v/>
      </c>
      <c r="AM26" t="str">
        <f>IF(IROnAx!AM26 = "", "", IROnAx!AM$2 - IROnAx!AM26)</f>
        <v/>
      </c>
      <c r="AN26" t="str">
        <f>IF(IROnAx!AN26 = "", "", IROnAx!AN$2 - IROnAx!AN26)</f>
        <v/>
      </c>
      <c r="AO26" t="str">
        <f>IF(IROnAx!AO26 = "", "", IROnAx!AO$2 - IROnAx!AO26)</f>
        <v/>
      </c>
      <c r="AP26" t="str">
        <f>IF(IROnAx!AP26 = "", "", IROnAx!AP$2 - IROnAx!AP26)</f>
        <v/>
      </c>
      <c r="AQ26" t="str">
        <f>IF(IROnAx!AQ26 = "", "", IROnAx!AQ$2 - IROnAx!AQ26)</f>
        <v/>
      </c>
      <c r="AR26" t="str">
        <f>IF(IROnAx!AR26 = "", "", IROnAx!AR$2 - IROnAx!AR26)</f>
        <v/>
      </c>
      <c r="AS26" t="str">
        <f>IF(IROnAx!AS26 = "", "", IROnAx!AS$2 - IROnAx!AS26)</f>
        <v/>
      </c>
      <c r="AT26" t="str">
        <f>IF(IROnAx!AT26 = "", "", IROnAx!AT$2 - IROnAx!AT26)</f>
        <v/>
      </c>
      <c r="AU26" t="str">
        <f>IF(IROnAx!AU26 = "", "", IROnAx!AU$2 - IROnAx!AU26)</f>
        <v/>
      </c>
      <c r="AV26" t="str">
        <f>IF(IROnAx!AV26 = "", "", IROnAx!AV$2 - IROnAx!AV26)</f>
        <v/>
      </c>
      <c r="AW26" t="str">
        <f>IF(IROnAx!AW26 = "", "", IROnAx!AW$2 - IROnAx!AW26)</f>
        <v/>
      </c>
      <c r="AX26" t="str">
        <f>IF(IROnAx!AX26 = "", "", IROnAx!AX$2 - IROnAx!AX26)</f>
        <v/>
      </c>
    </row>
    <row r="27" spans="1:50" ht="12.75" x14ac:dyDescent="0.2">
      <c r="A27" s="4">
        <f>IROnAx!A27</f>
        <v>0</v>
      </c>
      <c r="B27" s="4">
        <f>IROnAx!B27</f>
        <v>0</v>
      </c>
      <c r="C27" t="str">
        <f>IF(IROnAx!C27 = "", "", IROnAx!C$2 - IROnAx!C27)</f>
        <v/>
      </c>
      <c r="D27" t="str">
        <f>IF(IROnAx!D27 = "", "", IROnAx!D$2 - IROnAx!D27)</f>
        <v/>
      </c>
      <c r="E27" t="str">
        <f>IF(IROnAx!E27 = "", "", IROnAx!E$2 - IROnAx!E27)</f>
        <v/>
      </c>
      <c r="F27" t="str">
        <f>IF(IROnAx!F27 = "", "", IROnAx!F$2 - IROnAx!F27)</f>
        <v/>
      </c>
      <c r="G27" t="str">
        <f>IF(IROnAx!G27 = "", "", IROnAx!G$2 - IROnAx!G27)</f>
        <v/>
      </c>
      <c r="H27" t="str">
        <f>IF(IROnAx!H27 = "", "", IROnAx!H$2 - IROnAx!H27)</f>
        <v/>
      </c>
      <c r="I27" t="str">
        <f>IF(IROnAx!I27 = "", "", IROnAx!I$2 - IROnAx!I27)</f>
        <v/>
      </c>
      <c r="J27" t="str">
        <f>IF(IROnAx!J27 = "", "", IROnAx!J$2 - IROnAx!J27)</f>
        <v/>
      </c>
      <c r="K27" t="str">
        <f>IF(IROnAx!K27 = "", "", IROnAx!K$2 - IROnAx!K27)</f>
        <v/>
      </c>
      <c r="L27" t="str">
        <f>IF(IROnAx!L27 = "", "", IROnAx!L$2 - IROnAx!L27)</f>
        <v/>
      </c>
      <c r="M27" t="str">
        <f>IF(IROnAx!M27 = "", "", IROnAx!M$2 - IROnAx!M27)</f>
        <v/>
      </c>
      <c r="N27" t="str">
        <f>IF(IROnAx!N27 = "", "", IROnAx!N$2 - IROnAx!N27)</f>
        <v/>
      </c>
      <c r="O27" t="str">
        <f>IF(IROnAx!O27 = "", "", IROnAx!O$2 - IROnAx!O27)</f>
        <v/>
      </c>
      <c r="P27" t="str">
        <f>IF(IROnAx!P27 = "", "", IROnAx!P$2 - IROnAx!P27)</f>
        <v/>
      </c>
      <c r="Q27" t="str">
        <f>IF(IROnAx!Q27 = "", "", IROnAx!Q$2 - IROnAx!Q27)</f>
        <v/>
      </c>
      <c r="R27" t="str">
        <f>IF(IROnAx!R27 = "", "", IROnAx!R$2 - IROnAx!R27)</f>
        <v/>
      </c>
      <c r="S27" t="str">
        <f>IF(IROnAx!S27 = "", "", IROnAx!S$2 - IROnAx!S27)</f>
        <v/>
      </c>
      <c r="T27" t="str">
        <f>IF(IROnAx!T27 = "", "", IROnAx!T$2 - IROnAx!T27)</f>
        <v/>
      </c>
      <c r="U27" t="str">
        <f>IF(IROnAx!U27 = "", "", IROnAx!U$2 - IROnAx!U27)</f>
        <v/>
      </c>
      <c r="V27" t="str">
        <f>IF(IROnAx!V27 = "", "", IROnAx!V$2 - IROnAx!V27)</f>
        <v/>
      </c>
      <c r="W27" t="str">
        <f>IF(IROnAx!W27 = "", "", IROnAx!W$2 - IROnAx!W27)</f>
        <v/>
      </c>
      <c r="X27" t="str">
        <f>IF(IROnAx!X27 = "", "", IROnAx!X$2 - IROnAx!X27)</f>
        <v/>
      </c>
      <c r="Y27" t="str">
        <f>IF(IROnAx!Y27 = "", "", IROnAx!Y$2 - IROnAx!Y27)</f>
        <v/>
      </c>
      <c r="Z27" t="str">
        <f>IF(IROnAx!Z27 = "", "", IROnAx!Z$2 - IROnAx!Z27)</f>
        <v/>
      </c>
      <c r="AA27" t="str">
        <f>IF(IROnAx!AA27 = "", "", IROnAx!AA$2 - IROnAx!AA27)</f>
        <v/>
      </c>
      <c r="AB27" t="str">
        <f>IF(IROnAx!AB27 = "", "", IROnAx!AB$2 - IROnAx!AB27)</f>
        <v/>
      </c>
      <c r="AC27" t="str">
        <f>IF(IROnAx!AC27 = "", "", IROnAx!AC$2 - IROnAx!AC27)</f>
        <v/>
      </c>
      <c r="AD27" t="str">
        <f>IF(IROnAx!AD27 = "", "", IROnAx!AD$2 - IROnAx!AD27)</f>
        <v/>
      </c>
      <c r="AE27" t="str">
        <f>IF(IROnAx!AE27 = "", "", IROnAx!AE$2 - IROnAx!AE27)</f>
        <v/>
      </c>
      <c r="AF27" t="str">
        <f>IF(IROnAx!AF27 = "", "", IROnAx!AF$2 - IROnAx!AF27)</f>
        <v/>
      </c>
      <c r="AG27" t="str">
        <f>IF(IROnAx!AG27 = "", "", IROnAx!AG$2 - IROnAx!AG27)</f>
        <v/>
      </c>
      <c r="AH27" t="str">
        <f>IF(IROnAx!AH27 = "", "", IROnAx!AH$2 - IROnAx!AH27)</f>
        <v/>
      </c>
      <c r="AI27" t="str">
        <f>IF(IROnAx!AI27 = "", "", IROnAx!AI$2 - IROnAx!AI27)</f>
        <v/>
      </c>
      <c r="AJ27" t="str">
        <f>IF(IROnAx!AJ27 = "", "", IROnAx!AJ$2 - IROnAx!AJ27)</f>
        <v/>
      </c>
      <c r="AK27" t="str">
        <f>IF(IROnAx!AK27 = "", "", IROnAx!AK$2 - IROnAx!AK27)</f>
        <v/>
      </c>
      <c r="AL27" t="str">
        <f>IF(IROnAx!AL27 = "", "", IROnAx!AL$2 - IROnAx!AL27)</f>
        <v/>
      </c>
      <c r="AM27" t="str">
        <f>IF(IROnAx!AM27 = "", "", IROnAx!AM$2 - IROnAx!AM27)</f>
        <v/>
      </c>
      <c r="AN27" t="str">
        <f>IF(IROnAx!AN27 = "", "", IROnAx!AN$2 - IROnAx!AN27)</f>
        <v/>
      </c>
      <c r="AO27" t="str">
        <f>IF(IROnAx!AO27 = "", "", IROnAx!AO$2 - IROnAx!AO27)</f>
        <v/>
      </c>
      <c r="AP27" t="str">
        <f>IF(IROnAx!AP27 = "", "", IROnAx!AP$2 - IROnAx!AP27)</f>
        <v/>
      </c>
      <c r="AQ27" t="str">
        <f>IF(IROnAx!AQ27 = "", "", IROnAx!AQ$2 - IROnAx!AQ27)</f>
        <v/>
      </c>
      <c r="AR27" t="str">
        <f>IF(IROnAx!AR27 = "", "", IROnAx!AR$2 - IROnAx!AR27)</f>
        <v/>
      </c>
      <c r="AS27" t="str">
        <f>IF(IROnAx!AS27 = "", "", IROnAx!AS$2 - IROnAx!AS27)</f>
        <v/>
      </c>
      <c r="AT27" t="str">
        <f>IF(IROnAx!AT27 = "", "", IROnAx!AT$2 - IROnAx!AT27)</f>
        <v/>
      </c>
      <c r="AU27" t="str">
        <f>IF(IROnAx!AU27 = "", "", IROnAx!AU$2 - IROnAx!AU27)</f>
        <v/>
      </c>
      <c r="AV27" t="str">
        <f>IF(IROnAx!AV27 = "", "", IROnAx!AV$2 - IROnAx!AV27)</f>
        <v/>
      </c>
      <c r="AW27" t="str">
        <f>IF(IROnAx!AW27 = "", "", IROnAx!AW$2 - IROnAx!AW27)</f>
        <v/>
      </c>
      <c r="AX27" t="str">
        <f>IF(IROnAx!AX27 = "", "", IROnAx!AX$2 - IROnAx!AX27)</f>
        <v/>
      </c>
    </row>
    <row r="28" spans="1:50" ht="12.75" x14ac:dyDescent="0.2">
      <c r="A28" s="4">
        <f>IROnAx!A28</f>
        <v>0</v>
      </c>
      <c r="B28" s="4">
        <f>IROnAx!B28</f>
        <v>0</v>
      </c>
      <c r="C28" t="str">
        <f>IF(IROnAx!C28 = "", "", IROnAx!C$2 - IROnAx!C28)</f>
        <v/>
      </c>
      <c r="D28" t="str">
        <f>IF(IROnAx!D28 = "", "", IROnAx!D$2 - IROnAx!D28)</f>
        <v/>
      </c>
      <c r="E28" t="str">
        <f>IF(IROnAx!E28 = "", "", IROnAx!E$2 - IROnAx!E28)</f>
        <v/>
      </c>
      <c r="F28" t="str">
        <f>IF(IROnAx!F28 = "", "", IROnAx!F$2 - IROnAx!F28)</f>
        <v/>
      </c>
      <c r="G28" t="str">
        <f>IF(IROnAx!G28 = "", "", IROnAx!G$2 - IROnAx!G28)</f>
        <v/>
      </c>
      <c r="H28" t="str">
        <f>IF(IROnAx!H28 = "", "", IROnAx!H$2 - IROnAx!H28)</f>
        <v/>
      </c>
      <c r="I28" t="str">
        <f>IF(IROnAx!I28 = "", "", IROnAx!I$2 - IROnAx!I28)</f>
        <v/>
      </c>
      <c r="J28" t="str">
        <f>IF(IROnAx!J28 = "", "", IROnAx!J$2 - IROnAx!J28)</f>
        <v/>
      </c>
      <c r="K28" t="str">
        <f>IF(IROnAx!K28 = "", "", IROnAx!K$2 - IROnAx!K28)</f>
        <v/>
      </c>
      <c r="L28" t="str">
        <f>IF(IROnAx!L28 = "", "", IROnAx!L$2 - IROnAx!L28)</f>
        <v/>
      </c>
      <c r="M28" t="str">
        <f>IF(IROnAx!M28 = "", "", IROnAx!M$2 - IROnAx!M28)</f>
        <v/>
      </c>
      <c r="N28" t="str">
        <f>IF(IROnAx!N28 = "", "", IROnAx!N$2 - IROnAx!N28)</f>
        <v/>
      </c>
      <c r="O28" t="str">
        <f>IF(IROnAx!O28 = "", "", IROnAx!O$2 - IROnAx!O28)</f>
        <v/>
      </c>
      <c r="P28" t="str">
        <f>IF(IROnAx!P28 = "", "", IROnAx!P$2 - IROnAx!P28)</f>
        <v/>
      </c>
      <c r="Q28" t="str">
        <f>IF(IROnAx!Q28 = "", "", IROnAx!Q$2 - IROnAx!Q28)</f>
        <v/>
      </c>
      <c r="R28" t="str">
        <f>IF(IROnAx!R28 = "", "", IROnAx!R$2 - IROnAx!R28)</f>
        <v/>
      </c>
      <c r="S28" t="str">
        <f>IF(IROnAx!S28 = "", "", IROnAx!S$2 - IROnAx!S28)</f>
        <v/>
      </c>
      <c r="T28" t="str">
        <f>IF(IROnAx!T28 = "", "", IROnAx!T$2 - IROnAx!T28)</f>
        <v/>
      </c>
      <c r="U28" t="str">
        <f>IF(IROnAx!U28 = "", "", IROnAx!U$2 - IROnAx!U28)</f>
        <v/>
      </c>
      <c r="V28" t="str">
        <f>IF(IROnAx!V28 = "", "", IROnAx!V$2 - IROnAx!V28)</f>
        <v/>
      </c>
      <c r="W28" t="str">
        <f>IF(IROnAx!W28 = "", "", IROnAx!W$2 - IROnAx!W28)</f>
        <v/>
      </c>
      <c r="X28" t="str">
        <f>IF(IROnAx!X28 = "", "", IROnAx!X$2 - IROnAx!X28)</f>
        <v/>
      </c>
      <c r="Y28" t="str">
        <f>IF(IROnAx!Y28 = "", "", IROnAx!Y$2 - IROnAx!Y28)</f>
        <v/>
      </c>
      <c r="Z28" t="str">
        <f>IF(IROnAx!Z28 = "", "", IROnAx!Z$2 - IROnAx!Z28)</f>
        <v/>
      </c>
      <c r="AA28" t="str">
        <f>IF(IROnAx!AA28 = "", "", IROnAx!AA$2 - IROnAx!AA28)</f>
        <v/>
      </c>
      <c r="AB28" t="str">
        <f>IF(IROnAx!AB28 = "", "", IROnAx!AB$2 - IROnAx!AB28)</f>
        <v/>
      </c>
      <c r="AC28" t="str">
        <f>IF(IROnAx!AC28 = "", "", IROnAx!AC$2 - IROnAx!AC28)</f>
        <v/>
      </c>
      <c r="AD28" t="str">
        <f>IF(IROnAx!AD28 = "", "", IROnAx!AD$2 - IROnAx!AD28)</f>
        <v/>
      </c>
      <c r="AE28" t="str">
        <f>IF(IROnAx!AE28 = "", "", IROnAx!AE$2 - IROnAx!AE28)</f>
        <v/>
      </c>
      <c r="AF28" t="str">
        <f>IF(IROnAx!AF28 = "", "", IROnAx!AF$2 - IROnAx!AF28)</f>
        <v/>
      </c>
      <c r="AG28" t="str">
        <f>IF(IROnAx!AG28 = "", "", IROnAx!AG$2 - IROnAx!AG28)</f>
        <v/>
      </c>
      <c r="AH28" t="str">
        <f>IF(IROnAx!AH28 = "", "", IROnAx!AH$2 - IROnAx!AH28)</f>
        <v/>
      </c>
      <c r="AI28" t="str">
        <f>IF(IROnAx!AI28 = "", "", IROnAx!AI$2 - IROnAx!AI28)</f>
        <v/>
      </c>
      <c r="AJ28" t="str">
        <f>IF(IROnAx!AJ28 = "", "", IROnAx!AJ$2 - IROnAx!AJ28)</f>
        <v/>
      </c>
      <c r="AK28" t="str">
        <f>IF(IROnAx!AK28 = "", "", IROnAx!AK$2 - IROnAx!AK28)</f>
        <v/>
      </c>
      <c r="AL28" t="str">
        <f>IF(IROnAx!AL28 = "", "", IROnAx!AL$2 - IROnAx!AL28)</f>
        <v/>
      </c>
      <c r="AM28" t="str">
        <f>IF(IROnAx!AM28 = "", "", IROnAx!AM$2 - IROnAx!AM28)</f>
        <v/>
      </c>
      <c r="AN28" t="str">
        <f>IF(IROnAx!AN28 = "", "", IROnAx!AN$2 - IROnAx!AN28)</f>
        <v/>
      </c>
      <c r="AO28" t="str">
        <f>IF(IROnAx!AO28 = "", "", IROnAx!AO$2 - IROnAx!AO28)</f>
        <v/>
      </c>
      <c r="AP28" t="str">
        <f>IF(IROnAx!AP28 = "", "", IROnAx!AP$2 - IROnAx!AP28)</f>
        <v/>
      </c>
      <c r="AQ28" t="str">
        <f>IF(IROnAx!AQ28 = "", "", IROnAx!AQ$2 - IROnAx!AQ28)</f>
        <v/>
      </c>
      <c r="AR28" t="str">
        <f>IF(IROnAx!AR28 = "", "", IROnAx!AR$2 - IROnAx!AR28)</f>
        <v/>
      </c>
      <c r="AS28" t="str">
        <f>IF(IROnAx!AS28 = "", "", IROnAx!AS$2 - IROnAx!AS28)</f>
        <v/>
      </c>
      <c r="AT28" t="str">
        <f>IF(IROnAx!AT28 = "", "", IROnAx!AT$2 - IROnAx!AT28)</f>
        <v/>
      </c>
      <c r="AU28" t="str">
        <f>IF(IROnAx!AU28 = "", "", IROnAx!AU$2 - IROnAx!AU28)</f>
        <v/>
      </c>
      <c r="AV28" t="str">
        <f>IF(IROnAx!AV28 = "", "", IROnAx!AV$2 - IROnAx!AV28)</f>
        <v/>
      </c>
      <c r="AW28" t="str">
        <f>IF(IROnAx!AW28 = "", "", IROnAx!AW$2 - IROnAx!AW28)</f>
        <v/>
      </c>
      <c r="AX28" t="str">
        <f>IF(IROnAx!AX28 = "", "", IROnAx!AX$2 - IROnAx!AX28)</f>
        <v/>
      </c>
    </row>
    <row r="29" spans="1:50" ht="12.75" x14ac:dyDescent="0.2">
      <c r="A29" s="4">
        <f>IROnAx!A29</f>
        <v>0</v>
      </c>
      <c r="B29" s="4">
        <f>IROnAx!B29</f>
        <v>0</v>
      </c>
      <c r="C29" t="str">
        <f>IF(IROnAx!C29 = "", "", IROnAx!C$2 - IROnAx!C29)</f>
        <v/>
      </c>
      <c r="D29" t="str">
        <f>IF(IROnAx!D29 = "", "", IROnAx!D$2 - IROnAx!D29)</f>
        <v/>
      </c>
      <c r="E29" t="str">
        <f>IF(IROnAx!E29 = "", "", IROnAx!E$2 - IROnAx!E29)</f>
        <v/>
      </c>
      <c r="F29" t="str">
        <f>IF(IROnAx!F29 = "", "", IROnAx!F$2 - IROnAx!F29)</f>
        <v/>
      </c>
      <c r="G29" t="str">
        <f>IF(IROnAx!G29 = "", "", IROnAx!G$2 - IROnAx!G29)</f>
        <v/>
      </c>
      <c r="H29" t="str">
        <f>IF(IROnAx!H29 = "", "", IROnAx!H$2 - IROnAx!H29)</f>
        <v/>
      </c>
      <c r="I29" t="str">
        <f>IF(IROnAx!I29 = "", "", IROnAx!I$2 - IROnAx!I29)</f>
        <v/>
      </c>
      <c r="J29" t="str">
        <f>IF(IROnAx!J29 = "", "", IROnAx!J$2 - IROnAx!J29)</f>
        <v/>
      </c>
      <c r="K29" t="str">
        <f>IF(IROnAx!K29 = "", "", IROnAx!K$2 - IROnAx!K29)</f>
        <v/>
      </c>
      <c r="L29" t="str">
        <f>IF(IROnAx!L29 = "", "", IROnAx!L$2 - IROnAx!L29)</f>
        <v/>
      </c>
      <c r="M29" t="str">
        <f>IF(IROnAx!M29 = "", "", IROnAx!M$2 - IROnAx!M29)</f>
        <v/>
      </c>
      <c r="N29" t="str">
        <f>IF(IROnAx!N29 = "", "", IROnAx!N$2 - IROnAx!N29)</f>
        <v/>
      </c>
      <c r="O29" t="str">
        <f>IF(IROnAx!O29 = "", "", IROnAx!O$2 - IROnAx!O29)</f>
        <v/>
      </c>
      <c r="P29" t="str">
        <f>IF(IROnAx!P29 = "", "", IROnAx!P$2 - IROnAx!P29)</f>
        <v/>
      </c>
      <c r="Q29" t="str">
        <f>IF(IROnAx!Q29 = "", "", IROnAx!Q$2 - IROnAx!Q29)</f>
        <v/>
      </c>
      <c r="R29" t="str">
        <f>IF(IROnAx!R29 = "", "", IROnAx!R$2 - IROnAx!R29)</f>
        <v/>
      </c>
      <c r="S29" t="str">
        <f>IF(IROnAx!S29 = "", "", IROnAx!S$2 - IROnAx!S29)</f>
        <v/>
      </c>
      <c r="T29" t="str">
        <f>IF(IROnAx!T29 = "", "", IROnAx!T$2 - IROnAx!T29)</f>
        <v/>
      </c>
      <c r="U29" t="str">
        <f>IF(IROnAx!U29 = "", "", IROnAx!U$2 - IROnAx!U29)</f>
        <v/>
      </c>
      <c r="V29" t="str">
        <f>IF(IROnAx!V29 = "", "", IROnAx!V$2 - IROnAx!V29)</f>
        <v/>
      </c>
      <c r="W29" t="str">
        <f>IF(IROnAx!W29 = "", "", IROnAx!W$2 - IROnAx!W29)</f>
        <v/>
      </c>
      <c r="X29" t="str">
        <f>IF(IROnAx!X29 = "", "", IROnAx!X$2 - IROnAx!X29)</f>
        <v/>
      </c>
      <c r="Y29" t="str">
        <f>IF(IROnAx!Y29 = "", "", IROnAx!Y$2 - IROnAx!Y29)</f>
        <v/>
      </c>
      <c r="Z29" t="str">
        <f>IF(IROnAx!Z29 = "", "", IROnAx!Z$2 - IROnAx!Z29)</f>
        <v/>
      </c>
      <c r="AA29" t="str">
        <f>IF(IROnAx!AA29 = "", "", IROnAx!AA$2 - IROnAx!AA29)</f>
        <v/>
      </c>
      <c r="AB29" t="str">
        <f>IF(IROnAx!AB29 = "", "", IROnAx!AB$2 - IROnAx!AB29)</f>
        <v/>
      </c>
      <c r="AC29" t="str">
        <f>IF(IROnAx!AC29 = "", "", IROnAx!AC$2 - IROnAx!AC29)</f>
        <v/>
      </c>
      <c r="AD29" t="str">
        <f>IF(IROnAx!AD29 = "", "", IROnAx!AD$2 - IROnAx!AD29)</f>
        <v/>
      </c>
      <c r="AE29" t="str">
        <f>IF(IROnAx!AE29 = "", "", IROnAx!AE$2 - IROnAx!AE29)</f>
        <v/>
      </c>
      <c r="AF29" t="str">
        <f>IF(IROnAx!AF29 = "", "", IROnAx!AF$2 - IROnAx!AF29)</f>
        <v/>
      </c>
      <c r="AG29" t="str">
        <f>IF(IROnAx!AG29 = "", "", IROnAx!AG$2 - IROnAx!AG29)</f>
        <v/>
      </c>
      <c r="AH29" t="str">
        <f>IF(IROnAx!AH29 = "", "", IROnAx!AH$2 - IROnAx!AH29)</f>
        <v/>
      </c>
      <c r="AI29" t="str">
        <f>IF(IROnAx!AI29 = "", "", IROnAx!AI$2 - IROnAx!AI29)</f>
        <v/>
      </c>
      <c r="AJ29" t="str">
        <f>IF(IROnAx!AJ29 = "", "", IROnAx!AJ$2 - IROnAx!AJ29)</f>
        <v/>
      </c>
      <c r="AK29" t="str">
        <f>IF(IROnAx!AK29 = "", "", IROnAx!AK$2 - IROnAx!AK29)</f>
        <v/>
      </c>
      <c r="AL29" t="str">
        <f>IF(IROnAx!AL29 = "", "", IROnAx!AL$2 - IROnAx!AL29)</f>
        <v/>
      </c>
      <c r="AM29" t="str">
        <f>IF(IROnAx!AM29 = "", "", IROnAx!AM$2 - IROnAx!AM29)</f>
        <v/>
      </c>
      <c r="AN29" t="str">
        <f>IF(IROnAx!AN29 = "", "", IROnAx!AN$2 - IROnAx!AN29)</f>
        <v/>
      </c>
      <c r="AO29" t="str">
        <f>IF(IROnAx!AO29 = "", "", IROnAx!AO$2 - IROnAx!AO29)</f>
        <v/>
      </c>
      <c r="AP29" t="str">
        <f>IF(IROnAx!AP29 = "", "", IROnAx!AP$2 - IROnAx!AP29)</f>
        <v/>
      </c>
      <c r="AQ29" t="str">
        <f>IF(IROnAx!AQ29 = "", "", IROnAx!AQ$2 - IROnAx!AQ29)</f>
        <v/>
      </c>
      <c r="AR29" t="str">
        <f>IF(IROnAx!AR29 = "", "", IROnAx!AR$2 - IROnAx!AR29)</f>
        <v/>
      </c>
      <c r="AS29" t="str">
        <f>IF(IROnAx!AS29 = "", "", IROnAx!AS$2 - IROnAx!AS29)</f>
        <v/>
      </c>
      <c r="AT29" t="str">
        <f>IF(IROnAx!AT29 = "", "", IROnAx!AT$2 - IROnAx!AT29)</f>
        <v/>
      </c>
      <c r="AU29" t="str">
        <f>IF(IROnAx!AU29 = "", "", IROnAx!AU$2 - IROnAx!AU29)</f>
        <v/>
      </c>
      <c r="AV29" t="str">
        <f>IF(IROnAx!AV29 = "", "", IROnAx!AV$2 - IROnAx!AV29)</f>
        <v/>
      </c>
      <c r="AW29" t="str">
        <f>IF(IROnAx!AW29 = "", "", IROnAx!AW$2 - IROnAx!AW29)</f>
        <v/>
      </c>
      <c r="AX29" t="str">
        <f>IF(IROnAx!AX29 = "", "", IROnAx!AX$2 - IROnAx!AX29)</f>
        <v/>
      </c>
    </row>
    <row r="30" spans="1:50" ht="12.75" x14ac:dyDescent="0.2">
      <c r="A30" s="4">
        <f>IROnAx!A30</f>
        <v>0</v>
      </c>
      <c r="B30" s="4">
        <f>IROnAx!B30</f>
        <v>0</v>
      </c>
      <c r="C30" t="str">
        <f>IF(IROnAx!C30 = "", "", IROnAx!C$2 - IROnAx!C30)</f>
        <v/>
      </c>
      <c r="D30" t="str">
        <f>IF(IROnAx!D30 = "", "", IROnAx!D$2 - IROnAx!D30)</f>
        <v/>
      </c>
      <c r="E30" t="str">
        <f>IF(IROnAx!E30 = "", "", IROnAx!E$2 - IROnAx!E30)</f>
        <v/>
      </c>
      <c r="F30" t="str">
        <f>IF(IROnAx!F30 = "", "", IROnAx!F$2 - IROnAx!F30)</f>
        <v/>
      </c>
      <c r="G30" t="str">
        <f>IF(IROnAx!G30 = "", "", IROnAx!G$2 - IROnAx!G30)</f>
        <v/>
      </c>
      <c r="H30" t="str">
        <f>IF(IROnAx!H30 = "", "", IROnAx!H$2 - IROnAx!H30)</f>
        <v/>
      </c>
      <c r="I30" t="str">
        <f>IF(IROnAx!I30 = "", "", IROnAx!I$2 - IROnAx!I30)</f>
        <v/>
      </c>
      <c r="J30" t="str">
        <f>IF(IROnAx!J30 = "", "", IROnAx!J$2 - IROnAx!J30)</f>
        <v/>
      </c>
      <c r="K30" t="str">
        <f>IF(IROnAx!K30 = "", "", IROnAx!K$2 - IROnAx!K30)</f>
        <v/>
      </c>
      <c r="L30" t="str">
        <f>IF(IROnAx!L30 = "", "", IROnAx!L$2 - IROnAx!L30)</f>
        <v/>
      </c>
      <c r="M30" t="str">
        <f>IF(IROnAx!M30 = "", "", IROnAx!M$2 - IROnAx!M30)</f>
        <v/>
      </c>
      <c r="N30" t="str">
        <f>IF(IROnAx!N30 = "", "", IROnAx!N$2 - IROnAx!N30)</f>
        <v/>
      </c>
      <c r="O30" t="str">
        <f>IF(IROnAx!O30 = "", "", IROnAx!O$2 - IROnAx!O30)</f>
        <v/>
      </c>
      <c r="P30" t="str">
        <f>IF(IROnAx!P30 = "", "", IROnAx!P$2 - IROnAx!P30)</f>
        <v/>
      </c>
      <c r="Q30" t="str">
        <f>IF(IROnAx!Q30 = "", "", IROnAx!Q$2 - IROnAx!Q30)</f>
        <v/>
      </c>
      <c r="R30" t="str">
        <f>IF(IROnAx!R30 = "", "", IROnAx!R$2 - IROnAx!R30)</f>
        <v/>
      </c>
      <c r="S30" t="str">
        <f>IF(IROnAx!S30 = "", "", IROnAx!S$2 - IROnAx!S30)</f>
        <v/>
      </c>
      <c r="T30" t="str">
        <f>IF(IROnAx!T30 = "", "", IROnAx!T$2 - IROnAx!T30)</f>
        <v/>
      </c>
      <c r="U30" t="str">
        <f>IF(IROnAx!U30 = "", "", IROnAx!U$2 - IROnAx!U30)</f>
        <v/>
      </c>
      <c r="V30" t="str">
        <f>IF(IROnAx!V30 = "", "", IROnAx!V$2 - IROnAx!V30)</f>
        <v/>
      </c>
      <c r="W30" t="str">
        <f>IF(IROnAx!W30 = "", "", IROnAx!W$2 - IROnAx!W30)</f>
        <v/>
      </c>
      <c r="X30" t="str">
        <f>IF(IROnAx!X30 = "", "", IROnAx!X$2 - IROnAx!X30)</f>
        <v/>
      </c>
      <c r="Y30" t="str">
        <f>IF(IROnAx!Y30 = "", "", IROnAx!Y$2 - IROnAx!Y30)</f>
        <v/>
      </c>
      <c r="Z30" t="str">
        <f>IF(IROnAx!Z30 = "", "", IROnAx!Z$2 - IROnAx!Z30)</f>
        <v/>
      </c>
      <c r="AA30" t="str">
        <f>IF(IROnAx!AA30 = "", "", IROnAx!AA$2 - IROnAx!AA30)</f>
        <v/>
      </c>
      <c r="AB30" t="str">
        <f>IF(IROnAx!AB30 = "", "", IROnAx!AB$2 - IROnAx!AB30)</f>
        <v/>
      </c>
      <c r="AC30" t="str">
        <f>IF(IROnAx!AC30 = "", "", IROnAx!AC$2 - IROnAx!AC30)</f>
        <v/>
      </c>
      <c r="AD30" t="str">
        <f>IF(IROnAx!AD30 = "", "", IROnAx!AD$2 - IROnAx!AD30)</f>
        <v/>
      </c>
      <c r="AE30" t="str">
        <f>IF(IROnAx!AE30 = "", "", IROnAx!AE$2 - IROnAx!AE30)</f>
        <v/>
      </c>
      <c r="AF30" t="str">
        <f>IF(IROnAx!AF30 = "", "", IROnAx!AF$2 - IROnAx!AF30)</f>
        <v/>
      </c>
      <c r="AG30" t="str">
        <f>IF(IROnAx!AG30 = "", "", IROnAx!AG$2 - IROnAx!AG30)</f>
        <v/>
      </c>
      <c r="AH30" t="str">
        <f>IF(IROnAx!AH30 = "", "", IROnAx!AH$2 - IROnAx!AH30)</f>
        <v/>
      </c>
      <c r="AI30" t="str">
        <f>IF(IROnAx!AI30 = "", "", IROnAx!AI$2 - IROnAx!AI30)</f>
        <v/>
      </c>
      <c r="AJ30" t="str">
        <f>IF(IROnAx!AJ30 = "", "", IROnAx!AJ$2 - IROnAx!AJ30)</f>
        <v/>
      </c>
      <c r="AK30" t="str">
        <f>IF(IROnAx!AK30 = "", "", IROnAx!AK$2 - IROnAx!AK30)</f>
        <v/>
      </c>
      <c r="AL30" t="str">
        <f>IF(IROnAx!AL30 = "", "", IROnAx!AL$2 - IROnAx!AL30)</f>
        <v/>
      </c>
      <c r="AM30" t="str">
        <f>IF(IROnAx!AM30 = "", "", IROnAx!AM$2 - IROnAx!AM30)</f>
        <v/>
      </c>
      <c r="AN30" t="str">
        <f>IF(IROnAx!AN30 = "", "", IROnAx!AN$2 - IROnAx!AN30)</f>
        <v/>
      </c>
      <c r="AO30" t="str">
        <f>IF(IROnAx!AO30 = "", "", IROnAx!AO$2 - IROnAx!AO30)</f>
        <v/>
      </c>
      <c r="AP30" t="str">
        <f>IF(IROnAx!AP30 = "", "", IROnAx!AP$2 - IROnAx!AP30)</f>
        <v/>
      </c>
      <c r="AQ30" t="str">
        <f>IF(IROnAx!AQ30 = "", "", IROnAx!AQ$2 - IROnAx!AQ30)</f>
        <v/>
      </c>
      <c r="AR30" t="str">
        <f>IF(IROnAx!AR30 = "", "", IROnAx!AR$2 - IROnAx!AR30)</f>
        <v/>
      </c>
      <c r="AS30" t="str">
        <f>IF(IROnAx!AS30 = "", "", IROnAx!AS$2 - IROnAx!AS30)</f>
        <v/>
      </c>
      <c r="AT30" t="str">
        <f>IF(IROnAx!AT30 = "", "", IROnAx!AT$2 - IROnAx!AT30)</f>
        <v/>
      </c>
      <c r="AU30" t="str">
        <f>IF(IROnAx!AU30 = "", "", IROnAx!AU$2 - IROnAx!AU30)</f>
        <v/>
      </c>
      <c r="AV30" t="str">
        <f>IF(IROnAx!AV30 = "", "", IROnAx!AV$2 - IROnAx!AV30)</f>
        <v/>
      </c>
      <c r="AW30" t="str">
        <f>IF(IROnAx!AW30 = "", "", IROnAx!AW$2 - IROnAx!AW30)</f>
        <v/>
      </c>
      <c r="AX30" t="str">
        <f>IF(IROnAx!AX30 = "", "", IROnAx!AX$2 - IROnAx!AX30)</f>
        <v/>
      </c>
    </row>
    <row r="31" spans="1:50" ht="12.75" x14ac:dyDescent="0.2">
      <c r="A31" s="4">
        <f>IROnAx!A31</f>
        <v>0</v>
      </c>
      <c r="B31" s="4">
        <f>IROnAx!B31</f>
        <v>0</v>
      </c>
      <c r="C31" t="str">
        <f>IF(IROnAx!C31 = "", "", IROnAx!C$2 - IROnAx!C31)</f>
        <v/>
      </c>
      <c r="D31" t="str">
        <f>IF(IROnAx!D31 = "", "", IROnAx!D$2 - IROnAx!D31)</f>
        <v/>
      </c>
      <c r="E31" t="str">
        <f>IF(IROnAx!E31 = "", "", IROnAx!E$2 - IROnAx!E31)</f>
        <v/>
      </c>
      <c r="F31" t="str">
        <f>IF(IROnAx!F31 = "", "", IROnAx!F$2 - IROnAx!F31)</f>
        <v/>
      </c>
      <c r="G31" t="str">
        <f>IF(IROnAx!G31 = "", "", IROnAx!G$2 - IROnAx!G31)</f>
        <v/>
      </c>
      <c r="H31" t="str">
        <f>IF(IROnAx!H31 = "", "", IROnAx!H$2 - IROnAx!H31)</f>
        <v/>
      </c>
      <c r="I31" t="str">
        <f>IF(IROnAx!I31 = "", "", IROnAx!I$2 - IROnAx!I31)</f>
        <v/>
      </c>
      <c r="J31" t="str">
        <f>IF(IROnAx!J31 = "", "", IROnAx!J$2 - IROnAx!J31)</f>
        <v/>
      </c>
      <c r="K31" t="str">
        <f>IF(IROnAx!K31 = "", "", IROnAx!K$2 - IROnAx!K31)</f>
        <v/>
      </c>
      <c r="L31" t="str">
        <f>IF(IROnAx!L31 = "", "", IROnAx!L$2 - IROnAx!L31)</f>
        <v/>
      </c>
      <c r="M31" t="str">
        <f>IF(IROnAx!M31 = "", "", IROnAx!M$2 - IROnAx!M31)</f>
        <v/>
      </c>
      <c r="N31" t="str">
        <f>IF(IROnAx!N31 = "", "", IROnAx!N$2 - IROnAx!N31)</f>
        <v/>
      </c>
      <c r="O31" t="str">
        <f>IF(IROnAx!O31 = "", "", IROnAx!O$2 - IROnAx!O31)</f>
        <v/>
      </c>
      <c r="P31" t="str">
        <f>IF(IROnAx!P31 = "", "", IROnAx!P$2 - IROnAx!P31)</f>
        <v/>
      </c>
      <c r="Q31" t="str">
        <f>IF(IROnAx!Q31 = "", "", IROnAx!Q$2 - IROnAx!Q31)</f>
        <v/>
      </c>
      <c r="R31" t="str">
        <f>IF(IROnAx!R31 = "", "", IROnAx!R$2 - IROnAx!R31)</f>
        <v/>
      </c>
      <c r="S31" t="str">
        <f>IF(IROnAx!S31 = "", "", IROnAx!S$2 - IROnAx!S31)</f>
        <v/>
      </c>
      <c r="T31" t="str">
        <f>IF(IROnAx!T31 = "", "", IROnAx!T$2 - IROnAx!T31)</f>
        <v/>
      </c>
      <c r="U31" t="str">
        <f>IF(IROnAx!U31 = "", "", IROnAx!U$2 - IROnAx!U31)</f>
        <v/>
      </c>
      <c r="V31" t="str">
        <f>IF(IROnAx!V31 = "", "", IROnAx!V$2 - IROnAx!V31)</f>
        <v/>
      </c>
      <c r="W31" t="str">
        <f>IF(IROnAx!W31 = "", "", IROnAx!W$2 - IROnAx!W31)</f>
        <v/>
      </c>
      <c r="X31" t="str">
        <f>IF(IROnAx!X31 = "", "", IROnAx!X$2 - IROnAx!X31)</f>
        <v/>
      </c>
      <c r="Y31" t="str">
        <f>IF(IROnAx!Y31 = "", "", IROnAx!Y$2 - IROnAx!Y31)</f>
        <v/>
      </c>
      <c r="Z31" t="str">
        <f>IF(IROnAx!Z31 = "", "", IROnAx!Z$2 - IROnAx!Z31)</f>
        <v/>
      </c>
      <c r="AA31" t="str">
        <f>IF(IROnAx!AA31 = "", "", IROnAx!AA$2 - IROnAx!AA31)</f>
        <v/>
      </c>
      <c r="AB31" t="str">
        <f>IF(IROnAx!AB31 = "", "", IROnAx!AB$2 - IROnAx!AB31)</f>
        <v/>
      </c>
      <c r="AC31" t="str">
        <f>IF(IROnAx!AC31 = "", "", IROnAx!AC$2 - IROnAx!AC31)</f>
        <v/>
      </c>
      <c r="AD31" t="str">
        <f>IF(IROnAx!AD31 = "", "", IROnAx!AD$2 - IROnAx!AD31)</f>
        <v/>
      </c>
      <c r="AE31" t="str">
        <f>IF(IROnAx!AE31 = "", "", IROnAx!AE$2 - IROnAx!AE31)</f>
        <v/>
      </c>
      <c r="AF31" t="str">
        <f>IF(IROnAx!AF31 = "", "", IROnAx!AF$2 - IROnAx!AF31)</f>
        <v/>
      </c>
      <c r="AG31" t="str">
        <f>IF(IROnAx!AG31 = "", "", IROnAx!AG$2 - IROnAx!AG31)</f>
        <v/>
      </c>
      <c r="AH31" t="str">
        <f>IF(IROnAx!AH31 = "", "", IROnAx!AH$2 - IROnAx!AH31)</f>
        <v/>
      </c>
      <c r="AI31" t="str">
        <f>IF(IROnAx!AI31 = "", "", IROnAx!AI$2 - IROnAx!AI31)</f>
        <v/>
      </c>
      <c r="AJ31" t="str">
        <f>IF(IROnAx!AJ31 = "", "", IROnAx!AJ$2 - IROnAx!AJ31)</f>
        <v/>
      </c>
      <c r="AK31" t="str">
        <f>IF(IROnAx!AK31 = "", "", IROnAx!AK$2 - IROnAx!AK31)</f>
        <v/>
      </c>
      <c r="AL31" t="str">
        <f>IF(IROnAx!AL31 = "", "", IROnAx!AL$2 - IROnAx!AL31)</f>
        <v/>
      </c>
      <c r="AM31" t="str">
        <f>IF(IROnAx!AM31 = "", "", IROnAx!AM$2 - IROnAx!AM31)</f>
        <v/>
      </c>
      <c r="AN31" t="str">
        <f>IF(IROnAx!AN31 = "", "", IROnAx!AN$2 - IROnAx!AN31)</f>
        <v/>
      </c>
      <c r="AO31" t="str">
        <f>IF(IROnAx!AO31 = "", "", IROnAx!AO$2 - IROnAx!AO31)</f>
        <v/>
      </c>
      <c r="AP31" t="str">
        <f>IF(IROnAx!AP31 = "", "", IROnAx!AP$2 - IROnAx!AP31)</f>
        <v/>
      </c>
      <c r="AQ31" t="str">
        <f>IF(IROnAx!AQ31 = "", "", IROnAx!AQ$2 - IROnAx!AQ31)</f>
        <v/>
      </c>
      <c r="AR31" t="str">
        <f>IF(IROnAx!AR31 = "", "", IROnAx!AR$2 - IROnAx!AR31)</f>
        <v/>
      </c>
      <c r="AS31" t="str">
        <f>IF(IROnAx!AS31 = "", "", IROnAx!AS$2 - IROnAx!AS31)</f>
        <v/>
      </c>
      <c r="AT31" t="str">
        <f>IF(IROnAx!AT31 = "", "", IROnAx!AT$2 - IROnAx!AT31)</f>
        <v/>
      </c>
      <c r="AU31" t="str">
        <f>IF(IROnAx!AU31 = "", "", IROnAx!AU$2 - IROnAx!AU31)</f>
        <v/>
      </c>
      <c r="AV31" t="str">
        <f>IF(IROnAx!AV31 = "", "", IROnAx!AV$2 - IROnAx!AV31)</f>
        <v/>
      </c>
      <c r="AW31" t="str">
        <f>IF(IROnAx!AW31 = "", "", IROnAx!AW$2 - IROnAx!AW31)</f>
        <v/>
      </c>
      <c r="AX31" t="str">
        <f>IF(IROnAx!AX31 = "", "", IROnAx!AX$2 - IROnAx!AX31)</f>
        <v/>
      </c>
    </row>
    <row r="32" spans="1:50" ht="12.75" x14ac:dyDescent="0.2">
      <c r="A32" s="4">
        <f>IROnAx!A32</f>
        <v>0</v>
      </c>
      <c r="B32" s="4">
        <f>IROnAx!B32</f>
        <v>0</v>
      </c>
      <c r="C32" t="str">
        <f>IF(IROnAx!C32 = "", "", IROnAx!C$2 - IROnAx!C32)</f>
        <v/>
      </c>
      <c r="D32" t="str">
        <f>IF(IROnAx!D32 = "", "", IROnAx!D$2 - IROnAx!D32)</f>
        <v/>
      </c>
      <c r="E32" t="str">
        <f>IF(IROnAx!E32 = "", "", IROnAx!E$2 - IROnAx!E32)</f>
        <v/>
      </c>
      <c r="F32" t="str">
        <f>IF(IROnAx!F32 = "", "", IROnAx!F$2 - IROnAx!F32)</f>
        <v/>
      </c>
      <c r="G32" t="str">
        <f>IF(IROnAx!G32 = "", "", IROnAx!G$2 - IROnAx!G32)</f>
        <v/>
      </c>
      <c r="H32" t="str">
        <f>IF(IROnAx!H32 = "", "", IROnAx!H$2 - IROnAx!H32)</f>
        <v/>
      </c>
      <c r="I32" t="str">
        <f>IF(IROnAx!I32 = "", "", IROnAx!I$2 - IROnAx!I32)</f>
        <v/>
      </c>
      <c r="J32" t="str">
        <f>IF(IROnAx!J32 = "", "", IROnAx!J$2 - IROnAx!J32)</f>
        <v/>
      </c>
      <c r="K32" t="str">
        <f>IF(IROnAx!K32 = "", "", IROnAx!K$2 - IROnAx!K32)</f>
        <v/>
      </c>
      <c r="L32" t="str">
        <f>IF(IROnAx!L32 = "", "", IROnAx!L$2 - IROnAx!L32)</f>
        <v/>
      </c>
      <c r="M32" t="str">
        <f>IF(IROnAx!M32 = "", "", IROnAx!M$2 - IROnAx!M32)</f>
        <v/>
      </c>
      <c r="N32" t="str">
        <f>IF(IROnAx!N32 = "", "", IROnAx!N$2 - IROnAx!N32)</f>
        <v/>
      </c>
      <c r="O32" t="str">
        <f>IF(IROnAx!O32 = "", "", IROnAx!O$2 - IROnAx!O32)</f>
        <v/>
      </c>
      <c r="P32" t="str">
        <f>IF(IROnAx!P32 = "", "", IROnAx!P$2 - IROnAx!P32)</f>
        <v/>
      </c>
      <c r="Q32" t="str">
        <f>IF(IROnAx!Q32 = "", "", IROnAx!Q$2 - IROnAx!Q32)</f>
        <v/>
      </c>
      <c r="R32" t="str">
        <f>IF(IROnAx!R32 = "", "", IROnAx!R$2 - IROnAx!R32)</f>
        <v/>
      </c>
      <c r="S32" t="str">
        <f>IF(IROnAx!S32 = "", "", IROnAx!S$2 - IROnAx!S32)</f>
        <v/>
      </c>
      <c r="T32" t="str">
        <f>IF(IROnAx!T32 = "", "", IROnAx!T$2 - IROnAx!T32)</f>
        <v/>
      </c>
      <c r="U32" t="str">
        <f>IF(IROnAx!U32 = "", "", IROnAx!U$2 - IROnAx!U32)</f>
        <v/>
      </c>
      <c r="V32" t="str">
        <f>IF(IROnAx!V32 = "", "", IROnAx!V$2 - IROnAx!V32)</f>
        <v/>
      </c>
      <c r="W32" t="str">
        <f>IF(IROnAx!W32 = "", "", IROnAx!W$2 - IROnAx!W32)</f>
        <v/>
      </c>
      <c r="X32" t="str">
        <f>IF(IROnAx!X32 = "", "", IROnAx!X$2 - IROnAx!X32)</f>
        <v/>
      </c>
      <c r="Y32" t="str">
        <f>IF(IROnAx!Y32 = "", "", IROnAx!Y$2 - IROnAx!Y32)</f>
        <v/>
      </c>
      <c r="Z32" t="str">
        <f>IF(IROnAx!Z32 = "", "", IROnAx!Z$2 - IROnAx!Z32)</f>
        <v/>
      </c>
      <c r="AA32" t="str">
        <f>IF(IROnAx!AA32 = "", "", IROnAx!AA$2 - IROnAx!AA32)</f>
        <v/>
      </c>
      <c r="AB32" t="str">
        <f>IF(IROnAx!AB32 = "", "", IROnAx!AB$2 - IROnAx!AB32)</f>
        <v/>
      </c>
      <c r="AC32" t="str">
        <f>IF(IROnAx!AC32 = "", "", IROnAx!AC$2 - IROnAx!AC32)</f>
        <v/>
      </c>
      <c r="AD32" t="str">
        <f>IF(IROnAx!AD32 = "", "", IROnAx!AD$2 - IROnAx!AD32)</f>
        <v/>
      </c>
      <c r="AE32" t="str">
        <f>IF(IROnAx!AE32 = "", "", IROnAx!AE$2 - IROnAx!AE32)</f>
        <v/>
      </c>
      <c r="AF32" t="str">
        <f>IF(IROnAx!AF32 = "", "", IROnAx!AF$2 - IROnAx!AF32)</f>
        <v/>
      </c>
      <c r="AG32" t="str">
        <f>IF(IROnAx!AG32 = "", "", IROnAx!AG$2 - IROnAx!AG32)</f>
        <v/>
      </c>
      <c r="AH32" t="str">
        <f>IF(IROnAx!AH32 = "", "", IROnAx!AH$2 - IROnAx!AH32)</f>
        <v/>
      </c>
      <c r="AI32" t="str">
        <f>IF(IROnAx!AI32 = "", "", IROnAx!AI$2 - IROnAx!AI32)</f>
        <v/>
      </c>
      <c r="AJ32" t="str">
        <f>IF(IROnAx!AJ32 = "", "", IROnAx!AJ$2 - IROnAx!AJ32)</f>
        <v/>
      </c>
      <c r="AK32" t="str">
        <f>IF(IROnAx!AK32 = "", "", IROnAx!AK$2 - IROnAx!AK32)</f>
        <v/>
      </c>
      <c r="AL32" t="str">
        <f>IF(IROnAx!AL32 = "", "", IROnAx!AL$2 - IROnAx!AL32)</f>
        <v/>
      </c>
      <c r="AM32" t="str">
        <f>IF(IROnAx!AM32 = "", "", IROnAx!AM$2 - IROnAx!AM32)</f>
        <v/>
      </c>
      <c r="AN32" t="str">
        <f>IF(IROnAx!AN32 = "", "", IROnAx!AN$2 - IROnAx!AN32)</f>
        <v/>
      </c>
      <c r="AO32" t="str">
        <f>IF(IROnAx!AO32 = "", "", IROnAx!AO$2 - IROnAx!AO32)</f>
        <v/>
      </c>
      <c r="AP32" t="str">
        <f>IF(IROnAx!AP32 = "", "", IROnAx!AP$2 - IROnAx!AP32)</f>
        <v/>
      </c>
      <c r="AQ32" t="str">
        <f>IF(IROnAx!AQ32 = "", "", IROnAx!AQ$2 - IROnAx!AQ32)</f>
        <v/>
      </c>
      <c r="AR32" t="str">
        <f>IF(IROnAx!AR32 = "", "", IROnAx!AR$2 - IROnAx!AR32)</f>
        <v/>
      </c>
      <c r="AS32" t="str">
        <f>IF(IROnAx!AS32 = "", "", IROnAx!AS$2 - IROnAx!AS32)</f>
        <v/>
      </c>
      <c r="AT32" t="str">
        <f>IF(IROnAx!AT32 = "", "", IROnAx!AT$2 - IROnAx!AT32)</f>
        <v/>
      </c>
      <c r="AU32" t="str">
        <f>IF(IROnAx!AU32 = "", "", IROnAx!AU$2 - IROnAx!AU32)</f>
        <v/>
      </c>
      <c r="AV32" t="str">
        <f>IF(IROnAx!AV32 = "", "", IROnAx!AV$2 - IROnAx!AV32)</f>
        <v/>
      </c>
      <c r="AW32" t="str">
        <f>IF(IROnAx!AW32 = "", "", IROnAx!AW$2 - IROnAx!AW32)</f>
        <v/>
      </c>
      <c r="AX32" t="str">
        <f>IF(IROnAx!AX32 = "", "", IROnAx!AX$2 - IROnAx!AX32)</f>
        <v/>
      </c>
    </row>
    <row r="33" spans="1:50" ht="12.75" x14ac:dyDescent="0.2">
      <c r="A33" s="4">
        <f>IROnAx!A33</f>
        <v>0</v>
      </c>
      <c r="B33" s="4">
        <f>IROnAx!B33</f>
        <v>0</v>
      </c>
      <c r="C33" t="str">
        <f>IF(IROnAx!C33 = "", "", IROnAx!C$2 - IROnAx!C33)</f>
        <v/>
      </c>
      <c r="D33" t="str">
        <f>IF(IROnAx!D33 = "", "", IROnAx!D$2 - IROnAx!D33)</f>
        <v/>
      </c>
      <c r="E33" t="str">
        <f>IF(IROnAx!E33 = "", "", IROnAx!E$2 - IROnAx!E33)</f>
        <v/>
      </c>
      <c r="F33" t="str">
        <f>IF(IROnAx!F33 = "", "", IROnAx!F$2 - IROnAx!F33)</f>
        <v/>
      </c>
      <c r="G33" t="str">
        <f>IF(IROnAx!G33 = "", "", IROnAx!G$2 - IROnAx!G33)</f>
        <v/>
      </c>
      <c r="H33" t="str">
        <f>IF(IROnAx!H33 = "", "", IROnAx!H$2 - IROnAx!H33)</f>
        <v/>
      </c>
      <c r="I33" t="str">
        <f>IF(IROnAx!I33 = "", "", IROnAx!I$2 - IROnAx!I33)</f>
        <v/>
      </c>
      <c r="J33" t="str">
        <f>IF(IROnAx!J33 = "", "", IROnAx!J$2 - IROnAx!J33)</f>
        <v/>
      </c>
      <c r="K33" t="str">
        <f>IF(IROnAx!K33 = "", "", IROnAx!K$2 - IROnAx!K33)</f>
        <v/>
      </c>
      <c r="L33" t="str">
        <f>IF(IROnAx!L33 = "", "", IROnAx!L$2 - IROnAx!L33)</f>
        <v/>
      </c>
      <c r="M33" t="str">
        <f>IF(IROnAx!M33 = "", "", IROnAx!M$2 - IROnAx!M33)</f>
        <v/>
      </c>
      <c r="N33" t="str">
        <f>IF(IROnAx!N33 = "", "", IROnAx!N$2 - IROnAx!N33)</f>
        <v/>
      </c>
      <c r="O33" t="str">
        <f>IF(IROnAx!O33 = "", "", IROnAx!O$2 - IROnAx!O33)</f>
        <v/>
      </c>
      <c r="P33" t="str">
        <f>IF(IROnAx!P33 = "", "", IROnAx!P$2 - IROnAx!P33)</f>
        <v/>
      </c>
      <c r="Q33" t="str">
        <f>IF(IROnAx!Q33 = "", "", IROnAx!Q$2 - IROnAx!Q33)</f>
        <v/>
      </c>
      <c r="R33" t="str">
        <f>IF(IROnAx!R33 = "", "", IROnAx!R$2 - IROnAx!R33)</f>
        <v/>
      </c>
      <c r="S33" t="str">
        <f>IF(IROnAx!S33 = "", "", IROnAx!S$2 - IROnAx!S33)</f>
        <v/>
      </c>
      <c r="T33" t="str">
        <f>IF(IROnAx!T33 = "", "", IROnAx!T$2 - IROnAx!T33)</f>
        <v/>
      </c>
      <c r="U33" t="str">
        <f>IF(IROnAx!U33 = "", "", IROnAx!U$2 - IROnAx!U33)</f>
        <v/>
      </c>
      <c r="V33" t="str">
        <f>IF(IROnAx!V33 = "", "", IROnAx!V$2 - IROnAx!V33)</f>
        <v/>
      </c>
      <c r="W33" t="str">
        <f>IF(IROnAx!W33 = "", "", IROnAx!W$2 - IROnAx!W33)</f>
        <v/>
      </c>
      <c r="X33" t="str">
        <f>IF(IROnAx!X33 = "", "", IROnAx!X$2 - IROnAx!X33)</f>
        <v/>
      </c>
      <c r="Y33" t="str">
        <f>IF(IROnAx!Y33 = "", "", IROnAx!Y$2 - IROnAx!Y33)</f>
        <v/>
      </c>
      <c r="Z33" t="str">
        <f>IF(IROnAx!Z33 = "", "", IROnAx!Z$2 - IROnAx!Z33)</f>
        <v/>
      </c>
      <c r="AA33" t="str">
        <f>IF(IROnAx!AA33 = "", "", IROnAx!AA$2 - IROnAx!AA33)</f>
        <v/>
      </c>
      <c r="AB33" t="str">
        <f>IF(IROnAx!AB33 = "", "", IROnAx!AB$2 - IROnAx!AB33)</f>
        <v/>
      </c>
      <c r="AC33" t="str">
        <f>IF(IROnAx!AC33 = "", "", IROnAx!AC$2 - IROnAx!AC33)</f>
        <v/>
      </c>
      <c r="AD33" t="str">
        <f>IF(IROnAx!AD33 = "", "", IROnAx!AD$2 - IROnAx!AD33)</f>
        <v/>
      </c>
      <c r="AE33" t="str">
        <f>IF(IROnAx!AE33 = "", "", IROnAx!AE$2 - IROnAx!AE33)</f>
        <v/>
      </c>
      <c r="AF33" t="str">
        <f>IF(IROnAx!AF33 = "", "", IROnAx!AF$2 - IROnAx!AF33)</f>
        <v/>
      </c>
      <c r="AG33" t="str">
        <f>IF(IROnAx!AG33 = "", "", IROnAx!AG$2 - IROnAx!AG33)</f>
        <v/>
      </c>
      <c r="AH33" t="str">
        <f>IF(IROnAx!AH33 = "", "", IROnAx!AH$2 - IROnAx!AH33)</f>
        <v/>
      </c>
      <c r="AI33" t="str">
        <f>IF(IROnAx!AI33 = "", "", IROnAx!AI$2 - IROnAx!AI33)</f>
        <v/>
      </c>
      <c r="AJ33" t="str">
        <f>IF(IROnAx!AJ33 = "", "", IROnAx!AJ$2 - IROnAx!AJ33)</f>
        <v/>
      </c>
      <c r="AK33" t="str">
        <f>IF(IROnAx!AK33 = "", "", IROnAx!AK$2 - IROnAx!AK33)</f>
        <v/>
      </c>
      <c r="AL33" t="str">
        <f>IF(IROnAx!AL33 = "", "", IROnAx!AL$2 - IROnAx!AL33)</f>
        <v/>
      </c>
      <c r="AM33" t="str">
        <f>IF(IROnAx!AM33 = "", "", IROnAx!AM$2 - IROnAx!AM33)</f>
        <v/>
      </c>
      <c r="AN33" t="str">
        <f>IF(IROnAx!AN33 = "", "", IROnAx!AN$2 - IROnAx!AN33)</f>
        <v/>
      </c>
      <c r="AO33" t="str">
        <f>IF(IROnAx!AO33 = "", "", IROnAx!AO$2 - IROnAx!AO33)</f>
        <v/>
      </c>
      <c r="AP33" t="str">
        <f>IF(IROnAx!AP33 = "", "", IROnAx!AP$2 - IROnAx!AP33)</f>
        <v/>
      </c>
      <c r="AQ33" t="str">
        <f>IF(IROnAx!AQ33 = "", "", IROnAx!AQ$2 - IROnAx!AQ33)</f>
        <v/>
      </c>
      <c r="AR33" t="str">
        <f>IF(IROnAx!AR33 = "", "", IROnAx!AR$2 - IROnAx!AR33)</f>
        <v/>
      </c>
      <c r="AS33" t="str">
        <f>IF(IROnAx!AS33 = "", "", IROnAx!AS$2 - IROnAx!AS33)</f>
        <v/>
      </c>
      <c r="AT33" t="str">
        <f>IF(IROnAx!AT33 = "", "", IROnAx!AT$2 - IROnAx!AT33)</f>
        <v/>
      </c>
      <c r="AU33" t="str">
        <f>IF(IROnAx!AU33 = "", "", IROnAx!AU$2 - IROnAx!AU33)</f>
        <v/>
      </c>
      <c r="AV33" t="str">
        <f>IF(IROnAx!AV33 = "", "", IROnAx!AV$2 - IROnAx!AV33)</f>
        <v/>
      </c>
      <c r="AW33" t="str">
        <f>IF(IROnAx!AW33 = "", "", IROnAx!AW$2 - IROnAx!AW33)</f>
        <v/>
      </c>
      <c r="AX33" t="str">
        <f>IF(IROnAx!AX33 = "", "", IROnAx!AX$2 - IROnAx!AX33)</f>
        <v/>
      </c>
    </row>
    <row r="34" spans="1:50" ht="12.75" x14ac:dyDescent="0.2">
      <c r="A34" s="4">
        <f>IROnAx!A34</f>
        <v>0</v>
      </c>
      <c r="B34" s="4">
        <f>IROnAx!B34</f>
        <v>0</v>
      </c>
      <c r="C34" t="str">
        <f>IF(IROnAx!C34 = "", "", IROnAx!C$2 - IROnAx!C34)</f>
        <v/>
      </c>
      <c r="D34" t="str">
        <f>IF(IROnAx!D34 = "", "", IROnAx!D$2 - IROnAx!D34)</f>
        <v/>
      </c>
      <c r="E34" t="str">
        <f>IF(IROnAx!E34 = "", "", IROnAx!E$2 - IROnAx!E34)</f>
        <v/>
      </c>
      <c r="F34" t="str">
        <f>IF(IROnAx!F34 = "", "", IROnAx!F$2 - IROnAx!F34)</f>
        <v/>
      </c>
      <c r="G34" t="str">
        <f>IF(IROnAx!G34 = "", "", IROnAx!G$2 - IROnAx!G34)</f>
        <v/>
      </c>
      <c r="H34" t="str">
        <f>IF(IROnAx!H34 = "", "", IROnAx!H$2 - IROnAx!H34)</f>
        <v/>
      </c>
      <c r="I34" t="str">
        <f>IF(IROnAx!I34 = "", "", IROnAx!I$2 - IROnAx!I34)</f>
        <v/>
      </c>
      <c r="J34" t="str">
        <f>IF(IROnAx!J34 = "", "", IROnAx!J$2 - IROnAx!J34)</f>
        <v/>
      </c>
      <c r="K34" t="str">
        <f>IF(IROnAx!K34 = "", "", IROnAx!K$2 - IROnAx!K34)</f>
        <v/>
      </c>
      <c r="L34" t="str">
        <f>IF(IROnAx!L34 = "", "", IROnAx!L$2 - IROnAx!L34)</f>
        <v/>
      </c>
      <c r="M34" t="str">
        <f>IF(IROnAx!M34 = "", "", IROnAx!M$2 - IROnAx!M34)</f>
        <v/>
      </c>
      <c r="N34" t="str">
        <f>IF(IROnAx!N34 = "", "", IROnAx!N$2 - IROnAx!N34)</f>
        <v/>
      </c>
      <c r="O34" t="str">
        <f>IF(IROnAx!O34 = "", "", IROnAx!O$2 - IROnAx!O34)</f>
        <v/>
      </c>
      <c r="P34" t="str">
        <f>IF(IROnAx!P34 = "", "", IROnAx!P$2 - IROnAx!P34)</f>
        <v/>
      </c>
      <c r="Q34" t="str">
        <f>IF(IROnAx!Q34 = "", "", IROnAx!Q$2 - IROnAx!Q34)</f>
        <v/>
      </c>
      <c r="R34" t="str">
        <f>IF(IROnAx!R34 = "", "", IROnAx!R$2 - IROnAx!R34)</f>
        <v/>
      </c>
      <c r="S34" t="str">
        <f>IF(IROnAx!S34 = "", "", IROnAx!S$2 - IROnAx!S34)</f>
        <v/>
      </c>
      <c r="T34" t="str">
        <f>IF(IROnAx!T34 = "", "", IROnAx!T$2 - IROnAx!T34)</f>
        <v/>
      </c>
      <c r="U34" t="str">
        <f>IF(IROnAx!U34 = "", "", IROnAx!U$2 - IROnAx!U34)</f>
        <v/>
      </c>
      <c r="V34" t="str">
        <f>IF(IROnAx!V34 = "", "", IROnAx!V$2 - IROnAx!V34)</f>
        <v/>
      </c>
      <c r="W34" t="str">
        <f>IF(IROnAx!W34 = "", "", IROnAx!W$2 - IROnAx!W34)</f>
        <v/>
      </c>
      <c r="X34" t="str">
        <f>IF(IROnAx!X34 = "", "", IROnAx!X$2 - IROnAx!X34)</f>
        <v/>
      </c>
      <c r="Y34" t="str">
        <f>IF(IROnAx!Y34 = "", "", IROnAx!Y$2 - IROnAx!Y34)</f>
        <v/>
      </c>
      <c r="Z34" t="str">
        <f>IF(IROnAx!Z34 = "", "", IROnAx!Z$2 - IROnAx!Z34)</f>
        <v/>
      </c>
      <c r="AA34" t="str">
        <f>IF(IROnAx!AA34 = "", "", IROnAx!AA$2 - IROnAx!AA34)</f>
        <v/>
      </c>
      <c r="AB34" t="str">
        <f>IF(IROnAx!AB34 = "", "", IROnAx!AB$2 - IROnAx!AB34)</f>
        <v/>
      </c>
      <c r="AC34" t="str">
        <f>IF(IROnAx!AC34 = "", "", IROnAx!AC$2 - IROnAx!AC34)</f>
        <v/>
      </c>
      <c r="AD34" t="str">
        <f>IF(IROnAx!AD34 = "", "", IROnAx!AD$2 - IROnAx!AD34)</f>
        <v/>
      </c>
      <c r="AE34" t="str">
        <f>IF(IROnAx!AE34 = "", "", IROnAx!AE$2 - IROnAx!AE34)</f>
        <v/>
      </c>
      <c r="AF34" t="str">
        <f>IF(IROnAx!AF34 = "", "", IROnAx!AF$2 - IROnAx!AF34)</f>
        <v/>
      </c>
      <c r="AG34" t="str">
        <f>IF(IROnAx!AG34 = "", "", IROnAx!AG$2 - IROnAx!AG34)</f>
        <v/>
      </c>
      <c r="AH34" t="str">
        <f>IF(IROnAx!AH34 = "", "", IROnAx!AH$2 - IROnAx!AH34)</f>
        <v/>
      </c>
      <c r="AI34" t="str">
        <f>IF(IROnAx!AI34 = "", "", IROnAx!AI$2 - IROnAx!AI34)</f>
        <v/>
      </c>
      <c r="AJ34" t="str">
        <f>IF(IROnAx!AJ34 = "", "", IROnAx!AJ$2 - IROnAx!AJ34)</f>
        <v/>
      </c>
      <c r="AK34" t="str">
        <f>IF(IROnAx!AK34 = "", "", IROnAx!AK$2 - IROnAx!AK34)</f>
        <v/>
      </c>
      <c r="AL34" t="str">
        <f>IF(IROnAx!AL34 = "", "", IROnAx!AL$2 - IROnAx!AL34)</f>
        <v/>
      </c>
      <c r="AM34" t="str">
        <f>IF(IROnAx!AM34 = "", "", IROnAx!AM$2 - IROnAx!AM34)</f>
        <v/>
      </c>
      <c r="AN34" t="str">
        <f>IF(IROnAx!AN34 = "", "", IROnAx!AN$2 - IROnAx!AN34)</f>
        <v/>
      </c>
      <c r="AO34" t="str">
        <f>IF(IROnAx!AO34 = "", "", IROnAx!AO$2 - IROnAx!AO34)</f>
        <v/>
      </c>
      <c r="AP34" t="str">
        <f>IF(IROnAx!AP34 = "", "", IROnAx!AP$2 - IROnAx!AP34)</f>
        <v/>
      </c>
      <c r="AQ34" t="str">
        <f>IF(IROnAx!AQ34 = "", "", IROnAx!AQ$2 - IROnAx!AQ34)</f>
        <v/>
      </c>
      <c r="AR34" t="str">
        <f>IF(IROnAx!AR34 = "", "", IROnAx!AR$2 - IROnAx!AR34)</f>
        <v/>
      </c>
      <c r="AS34" t="str">
        <f>IF(IROnAx!AS34 = "", "", IROnAx!AS$2 - IROnAx!AS34)</f>
        <v/>
      </c>
      <c r="AT34" t="str">
        <f>IF(IROnAx!AT34 = "", "", IROnAx!AT$2 - IROnAx!AT34)</f>
        <v/>
      </c>
      <c r="AU34" t="str">
        <f>IF(IROnAx!AU34 = "", "", IROnAx!AU$2 - IROnAx!AU34)</f>
        <v/>
      </c>
      <c r="AV34" t="str">
        <f>IF(IROnAx!AV34 = "", "", IROnAx!AV$2 - IROnAx!AV34)</f>
        <v/>
      </c>
      <c r="AW34" t="str">
        <f>IF(IROnAx!AW34 = "", "", IROnAx!AW$2 - IROnAx!AW34)</f>
        <v/>
      </c>
      <c r="AX34" t="str">
        <f>IF(IROnAx!AX34 = "", "", IROnAx!AX$2 - IROnAx!AX34)</f>
        <v/>
      </c>
    </row>
    <row r="35" spans="1:50" ht="12.75" x14ac:dyDescent="0.2">
      <c r="A35" s="4">
        <f>IROnAx!A35</f>
        <v>0</v>
      </c>
      <c r="B35" s="4">
        <f>IROnAx!B35</f>
        <v>0</v>
      </c>
      <c r="C35" t="str">
        <f>IF(IROnAx!C35 = "", "", IROnAx!C$2 - IROnAx!C35)</f>
        <v/>
      </c>
      <c r="D35" t="str">
        <f>IF(IROnAx!D35 = "", "", IROnAx!D$2 - IROnAx!D35)</f>
        <v/>
      </c>
      <c r="E35" t="str">
        <f>IF(IROnAx!E35 = "", "", IROnAx!E$2 - IROnAx!E35)</f>
        <v/>
      </c>
      <c r="F35" t="str">
        <f>IF(IROnAx!F35 = "", "", IROnAx!F$2 - IROnAx!F35)</f>
        <v/>
      </c>
      <c r="G35" t="str">
        <f>IF(IROnAx!G35 = "", "", IROnAx!G$2 - IROnAx!G35)</f>
        <v/>
      </c>
      <c r="H35" t="str">
        <f>IF(IROnAx!H35 = "", "", IROnAx!H$2 - IROnAx!H35)</f>
        <v/>
      </c>
      <c r="I35" t="str">
        <f>IF(IROnAx!I35 = "", "", IROnAx!I$2 - IROnAx!I35)</f>
        <v/>
      </c>
      <c r="J35" t="str">
        <f>IF(IROnAx!J35 = "", "", IROnAx!J$2 - IROnAx!J35)</f>
        <v/>
      </c>
      <c r="K35" t="str">
        <f>IF(IROnAx!K35 = "", "", IROnAx!K$2 - IROnAx!K35)</f>
        <v/>
      </c>
      <c r="L35" t="str">
        <f>IF(IROnAx!L35 = "", "", IROnAx!L$2 - IROnAx!L35)</f>
        <v/>
      </c>
      <c r="M35" t="str">
        <f>IF(IROnAx!M35 = "", "", IROnAx!M$2 - IROnAx!M35)</f>
        <v/>
      </c>
      <c r="N35" t="str">
        <f>IF(IROnAx!N35 = "", "", IROnAx!N$2 - IROnAx!N35)</f>
        <v/>
      </c>
      <c r="O35" t="str">
        <f>IF(IROnAx!O35 = "", "", IROnAx!O$2 - IROnAx!O35)</f>
        <v/>
      </c>
      <c r="P35" t="str">
        <f>IF(IROnAx!P35 = "", "", IROnAx!P$2 - IROnAx!P35)</f>
        <v/>
      </c>
      <c r="Q35" t="str">
        <f>IF(IROnAx!Q35 = "", "", IROnAx!Q$2 - IROnAx!Q35)</f>
        <v/>
      </c>
      <c r="R35" t="str">
        <f>IF(IROnAx!R35 = "", "", IROnAx!R$2 - IROnAx!R35)</f>
        <v/>
      </c>
      <c r="S35" t="str">
        <f>IF(IROnAx!S35 = "", "", IROnAx!S$2 - IROnAx!S35)</f>
        <v/>
      </c>
      <c r="T35" t="str">
        <f>IF(IROnAx!T35 = "", "", IROnAx!T$2 - IROnAx!T35)</f>
        <v/>
      </c>
      <c r="U35" t="str">
        <f>IF(IROnAx!U35 = "", "", IROnAx!U$2 - IROnAx!U35)</f>
        <v/>
      </c>
      <c r="V35" t="str">
        <f>IF(IROnAx!V35 = "", "", IROnAx!V$2 - IROnAx!V35)</f>
        <v/>
      </c>
      <c r="W35" t="str">
        <f>IF(IROnAx!W35 = "", "", IROnAx!W$2 - IROnAx!W35)</f>
        <v/>
      </c>
      <c r="X35" t="str">
        <f>IF(IROnAx!X35 = "", "", IROnAx!X$2 - IROnAx!X35)</f>
        <v/>
      </c>
      <c r="Y35" t="str">
        <f>IF(IROnAx!Y35 = "", "", IROnAx!Y$2 - IROnAx!Y35)</f>
        <v/>
      </c>
      <c r="Z35" t="str">
        <f>IF(IROnAx!Z35 = "", "", IROnAx!Z$2 - IROnAx!Z35)</f>
        <v/>
      </c>
      <c r="AA35" t="str">
        <f>IF(IROnAx!AA35 = "", "", IROnAx!AA$2 - IROnAx!AA35)</f>
        <v/>
      </c>
      <c r="AB35" t="str">
        <f>IF(IROnAx!AB35 = "", "", IROnAx!AB$2 - IROnAx!AB35)</f>
        <v/>
      </c>
      <c r="AC35" t="str">
        <f>IF(IROnAx!AC35 = "", "", IROnAx!AC$2 - IROnAx!AC35)</f>
        <v/>
      </c>
      <c r="AD35" t="str">
        <f>IF(IROnAx!AD35 = "", "", IROnAx!AD$2 - IROnAx!AD35)</f>
        <v/>
      </c>
      <c r="AE35" t="str">
        <f>IF(IROnAx!AE35 = "", "", IROnAx!AE$2 - IROnAx!AE35)</f>
        <v/>
      </c>
      <c r="AF35" t="str">
        <f>IF(IROnAx!AF35 = "", "", IROnAx!AF$2 - IROnAx!AF35)</f>
        <v/>
      </c>
      <c r="AG35" t="str">
        <f>IF(IROnAx!AG35 = "", "", IROnAx!AG$2 - IROnAx!AG35)</f>
        <v/>
      </c>
      <c r="AH35" t="str">
        <f>IF(IROnAx!AH35 = "", "", IROnAx!AH$2 - IROnAx!AH35)</f>
        <v/>
      </c>
      <c r="AI35" t="str">
        <f>IF(IROnAx!AI35 = "", "", IROnAx!AI$2 - IROnAx!AI35)</f>
        <v/>
      </c>
      <c r="AJ35" t="str">
        <f>IF(IROnAx!AJ35 = "", "", IROnAx!AJ$2 - IROnAx!AJ35)</f>
        <v/>
      </c>
      <c r="AK35" t="str">
        <f>IF(IROnAx!AK35 = "", "", IROnAx!AK$2 - IROnAx!AK35)</f>
        <v/>
      </c>
      <c r="AL35" t="str">
        <f>IF(IROnAx!AL35 = "", "", IROnAx!AL$2 - IROnAx!AL35)</f>
        <v/>
      </c>
      <c r="AM35" t="str">
        <f>IF(IROnAx!AM35 = "", "", IROnAx!AM$2 - IROnAx!AM35)</f>
        <v/>
      </c>
      <c r="AN35" t="str">
        <f>IF(IROnAx!AN35 = "", "", IROnAx!AN$2 - IROnAx!AN35)</f>
        <v/>
      </c>
      <c r="AO35" t="str">
        <f>IF(IROnAx!AO35 = "", "", IROnAx!AO$2 - IROnAx!AO35)</f>
        <v/>
      </c>
      <c r="AP35" t="str">
        <f>IF(IROnAx!AP35 = "", "", IROnAx!AP$2 - IROnAx!AP35)</f>
        <v/>
      </c>
      <c r="AQ35" t="str">
        <f>IF(IROnAx!AQ35 = "", "", IROnAx!AQ$2 - IROnAx!AQ35)</f>
        <v/>
      </c>
      <c r="AR35" t="str">
        <f>IF(IROnAx!AR35 = "", "", IROnAx!AR$2 - IROnAx!AR35)</f>
        <v/>
      </c>
      <c r="AS35" t="str">
        <f>IF(IROnAx!AS35 = "", "", IROnAx!AS$2 - IROnAx!AS35)</f>
        <v/>
      </c>
      <c r="AT35" t="str">
        <f>IF(IROnAx!AT35 = "", "", IROnAx!AT$2 - IROnAx!AT35)</f>
        <v/>
      </c>
      <c r="AU35" t="str">
        <f>IF(IROnAx!AU35 = "", "", IROnAx!AU$2 - IROnAx!AU35)</f>
        <v/>
      </c>
      <c r="AV35" t="str">
        <f>IF(IROnAx!AV35 = "", "", IROnAx!AV$2 - IROnAx!AV35)</f>
        <v/>
      </c>
      <c r="AW35" t="str">
        <f>IF(IROnAx!AW35 = "", "", IROnAx!AW$2 - IROnAx!AW35)</f>
        <v/>
      </c>
      <c r="AX35" t="str">
        <f>IF(IROnAx!AX35 = "", "", IROnAx!AX$2 - IROnAx!AX35)</f>
        <v/>
      </c>
    </row>
    <row r="36" spans="1:50" ht="12.75" x14ac:dyDescent="0.2">
      <c r="A36" s="4">
        <f>IROnAx!A36</f>
        <v>0</v>
      </c>
      <c r="B36" s="4">
        <f>IROnAx!B36</f>
        <v>0</v>
      </c>
      <c r="C36" t="str">
        <f>IF(IROnAx!C36 = "", "", IROnAx!C$2 - IROnAx!C36)</f>
        <v/>
      </c>
      <c r="D36" t="str">
        <f>IF(IROnAx!D36 = "", "", IROnAx!D$2 - IROnAx!D36)</f>
        <v/>
      </c>
      <c r="E36" t="str">
        <f>IF(IROnAx!E36 = "", "", IROnAx!E$2 - IROnAx!E36)</f>
        <v/>
      </c>
      <c r="F36" t="str">
        <f>IF(IROnAx!F36 = "", "", IROnAx!F$2 - IROnAx!F36)</f>
        <v/>
      </c>
      <c r="G36" t="str">
        <f>IF(IROnAx!G36 = "", "", IROnAx!G$2 - IROnAx!G36)</f>
        <v/>
      </c>
      <c r="H36" t="str">
        <f>IF(IROnAx!H36 = "", "", IROnAx!H$2 - IROnAx!H36)</f>
        <v/>
      </c>
      <c r="I36" t="str">
        <f>IF(IROnAx!I36 = "", "", IROnAx!I$2 - IROnAx!I36)</f>
        <v/>
      </c>
      <c r="J36" t="str">
        <f>IF(IROnAx!J36 = "", "", IROnAx!J$2 - IROnAx!J36)</f>
        <v/>
      </c>
      <c r="K36" t="str">
        <f>IF(IROnAx!K36 = "", "", IROnAx!K$2 - IROnAx!K36)</f>
        <v/>
      </c>
      <c r="L36" t="str">
        <f>IF(IROnAx!L36 = "", "", IROnAx!L$2 - IROnAx!L36)</f>
        <v/>
      </c>
      <c r="M36" t="str">
        <f>IF(IROnAx!M36 = "", "", IROnAx!M$2 - IROnAx!M36)</f>
        <v/>
      </c>
      <c r="N36" t="str">
        <f>IF(IROnAx!N36 = "", "", IROnAx!N$2 - IROnAx!N36)</f>
        <v/>
      </c>
      <c r="O36" t="str">
        <f>IF(IROnAx!O36 = "", "", IROnAx!O$2 - IROnAx!O36)</f>
        <v/>
      </c>
      <c r="P36" t="str">
        <f>IF(IROnAx!P36 = "", "", IROnAx!P$2 - IROnAx!P36)</f>
        <v/>
      </c>
      <c r="Q36" t="str">
        <f>IF(IROnAx!Q36 = "", "", IROnAx!Q$2 - IROnAx!Q36)</f>
        <v/>
      </c>
      <c r="R36" t="str">
        <f>IF(IROnAx!R36 = "", "", IROnAx!R$2 - IROnAx!R36)</f>
        <v/>
      </c>
      <c r="S36" t="str">
        <f>IF(IROnAx!S36 = "", "", IROnAx!S$2 - IROnAx!S36)</f>
        <v/>
      </c>
      <c r="T36" t="str">
        <f>IF(IROnAx!T36 = "", "", IROnAx!T$2 - IROnAx!T36)</f>
        <v/>
      </c>
      <c r="U36" t="str">
        <f>IF(IROnAx!U36 = "", "", IROnAx!U$2 - IROnAx!U36)</f>
        <v/>
      </c>
      <c r="V36" t="str">
        <f>IF(IROnAx!V36 = "", "", IROnAx!V$2 - IROnAx!V36)</f>
        <v/>
      </c>
      <c r="W36" t="str">
        <f>IF(IROnAx!W36 = "", "", IROnAx!W$2 - IROnAx!W36)</f>
        <v/>
      </c>
      <c r="X36" t="str">
        <f>IF(IROnAx!X36 = "", "", IROnAx!X$2 - IROnAx!X36)</f>
        <v/>
      </c>
      <c r="Y36" t="str">
        <f>IF(IROnAx!Y36 = "", "", IROnAx!Y$2 - IROnAx!Y36)</f>
        <v/>
      </c>
      <c r="Z36" t="str">
        <f>IF(IROnAx!Z36 = "", "", IROnAx!Z$2 - IROnAx!Z36)</f>
        <v/>
      </c>
      <c r="AA36" t="str">
        <f>IF(IROnAx!AA36 = "", "", IROnAx!AA$2 - IROnAx!AA36)</f>
        <v/>
      </c>
      <c r="AB36" t="str">
        <f>IF(IROnAx!AB36 = "", "", IROnAx!AB$2 - IROnAx!AB36)</f>
        <v/>
      </c>
      <c r="AC36" t="str">
        <f>IF(IROnAx!AC36 = "", "", IROnAx!AC$2 - IROnAx!AC36)</f>
        <v/>
      </c>
      <c r="AD36" t="str">
        <f>IF(IROnAx!AD36 = "", "", IROnAx!AD$2 - IROnAx!AD36)</f>
        <v/>
      </c>
      <c r="AE36" t="str">
        <f>IF(IROnAx!AE36 = "", "", IROnAx!AE$2 - IROnAx!AE36)</f>
        <v/>
      </c>
      <c r="AF36" t="str">
        <f>IF(IROnAx!AF36 = "", "", IROnAx!AF$2 - IROnAx!AF36)</f>
        <v/>
      </c>
      <c r="AG36" t="str">
        <f>IF(IROnAx!AG36 = "", "", IROnAx!AG$2 - IROnAx!AG36)</f>
        <v/>
      </c>
      <c r="AH36" t="str">
        <f>IF(IROnAx!AH36 = "", "", IROnAx!AH$2 - IROnAx!AH36)</f>
        <v/>
      </c>
      <c r="AI36" t="str">
        <f>IF(IROnAx!AI36 = "", "", IROnAx!AI$2 - IROnAx!AI36)</f>
        <v/>
      </c>
      <c r="AJ36" t="str">
        <f>IF(IROnAx!AJ36 = "", "", IROnAx!AJ$2 - IROnAx!AJ36)</f>
        <v/>
      </c>
      <c r="AK36" t="str">
        <f>IF(IROnAx!AK36 = "", "", IROnAx!AK$2 - IROnAx!AK36)</f>
        <v/>
      </c>
      <c r="AL36" t="str">
        <f>IF(IROnAx!AL36 = "", "", IROnAx!AL$2 - IROnAx!AL36)</f>
        <v/>
      </c>
      <c r="AM36" t="str">
        <f>IF(IROnAx!AM36 = "", "", IROnAx!AM$2 - IROnAx!AM36)</f>
        <v/>
      </c>
      <c r="AN36" t="str">
        <f>IF(IROnAx!AN36 = "", "", IROnAx!AN$2 - IROnAx!AN36)</f>
        <v/>
      </c>
      <c r="AO36" t="str">
        <f>IF(IROnAx!AO36 = "", "", IROnAx!AO$2 - IROnAx!AO36)</f>
        <v/>
      </c>
      <c r="AP36" t="str">
        <f>IF(IROnAx!AP36 = "", "", IROnAx!AP$2 - IROnAx!AP36)</f>
        <v/>
      </c>
      <c r="AQ36" t="str">
        <f>IF(IROnAx!AQ36 = "", "", IROnAx!AQ$2 - IROnAx!AQ36)</f>
        <v/>
      </c>
      <c r="AR36" t="str">
        <f>IF(IROnAx!AR36 = "", "", IROnAx!AR$2 - IROnAx!AR36)</f>
        <v/>
      </c>
      <c r="AS36" t="str">
        <f>IF(IROnAx!AS36 = "", "", IROnAx!AS$2 - IROnAx!AS36)</f>
        <v/>
      </c>
      <c r="AT36" t="str">
        <f>IF(IROnAx!AT36 = "", "", IROnAx!AT$2 - IROnAx!AT36)</f>
        <v/>
      </c>
      <c r="AU36" t="str">
        <f>IF(IROnAx!AU36 = "", "", IROnAx!AU$2 - IROnAx!AU36)</f>
        <v/>
      </c>
      <c r="AV36" t="str">
        <f>IF(IROnAx!AV36 = "", "", IROnAx!AV$2 - IROnAx!AV36)</f>
        <v/>
      </c>
      <c r="AW36" t="str">
        <f>IF(IROnAx!AW36 = "", "", IROnAx!AW$2 - IROnAx!AW36)</f>
        <v/>
      </c>
      <c r="AX36" t="str">
        <f>IF(IROnAx!AX36 = "", "", IROnAx!AX$2 - IROnAx!AX36)</f>
        <v/>
      </c>
    </row>
    <row r="37" spans="1:50" ht="12.75" x14ac:dyDescent="0.2">
      <c r="A37" s="4">
        <f>IROnAx!A37</f>
        <v>0</v>
      </c>
      <c r="B37" s="4">
        <f>IROnAx!B37</f>
        <v>0</v>
      </c>
      <c r="C37" t="str">
        <f>IF(IROnAx!C37 = "", "", IROnAx!C$2 - IROnAx!C37)</f>
        <v/>
      </c>
      <c r="D37" t="str">
        <f>IF(IROnAx!D37 = "", "", IROnAx!D$2 - IROnAx!D37)</f>
        <v/>
      </c>
      <c r="E37" t="str">
        <f>IF(IROnAx!E37 = "", "", IROnAx!E$2 - IROnAx!E37)</f>
        <v/>
      </c>
      <c r="F37" t="str">
        <f>IF(IROnAx!F37 = "", "", IROnAx!F$2 - IROnAx!F37)</f>
        <v/>
      </c>
      <c r="G37" t="str">
        <f>IF(IROnAx!G37 = "", "", IROnAx!G$2 - IROnAx!G37)</f>
        <v/>
      </c>
      <c r="H37" t="str">
        <f>IF(IROnAx!H37 = "", "", IROnAx!H$2 - IROnAx!H37)</f>
        <v/>
      </c>
      <c r="I37" t="str">
        <f>IF(IROnAx!I37 = "", "", IROnAx!I$2 - IROnAx!I37)</f>
        <v/>
      </c>
      <c r="J37" t="str">
        <f>IF(IROnAx!J37 = "", "", IROnAx!J$2 - IROnAx!J37)</f>
        <v/>
      </c>
      <c r="K37" t="str">
        <f>IF(IROnAx!K37 = "", "", IROnAx!K$2 - IROnAx!K37)</f>
        <v/>
      </c>
      <c r="L37" t="str">
        <f>IF(IROnAx!L37 = "", "", IROnAx!L$2 - IROnAx!L37)</f>
        <v/>
      </c>
      <c r="M37" t="str">
        <f>IF(IROnAx!M37 = "", "", IROnAx!M$2 - IROnAx!M37)</f>
        <v/>
      </c>
      <c r="N37" t="str">
        <f>IF(IROnAx!N37 = "", "", IROnAx!N$2 - IROnAx!N37)</f>
        <v/>
      </c>
      <c r="O37" t="str">
        <f>IF(IROnAx!O37 = "", "", IROnAx!O$2 - IROnAx!O37)</f>
        <v/>
      </c>
      <c r="P37" t="str">
        <f>IF(IROnAx!P37 = "", "", IROnAx!P$2 - IROnAx!P37)</f>
        <v/>
      </c>
      <c r="Q37" t="str">
        <f>IF(IROnAx!Q37 = "", "", IROnAx!Q$2 - IROnAx!Q37)</f>
        <v/>
      </c>
      <c r="R37" t="str">
        <f>IF(IROnAx!R37 = "", "", IROnAx!R$2 - IROnAx!R37)</f>
        <v/>
      </c>
      <c r="S37" t="str">
        <f>IF(IROnAx!S37 = "", "", IROnAx!S$2 - IROnAx!S37)</f>
        <v/>
      </c>
      <c r="T37" t="str">
        <f>IF(IROnAx!T37 = "", "", IROnAx!T$2 - IROnAx!T37)</f>
        <v/>
      </c>
      <c r="U37" t="str">
        <f>IF(IROnAx!U37 = "", "", IROnAx!U$2 - IROnAx!U37)</f>
        <v/>
      </c>
      <c r="V37" t="str">
        <f>IF(IROnAx!V37 = "", "", IROnAx!V$2 - IROnAx!V37)</f>
        <v/>
      </c>
      <c r="W37" t="str">
        <f>IF(IROnAx!W37 = "", "", IROnAx!W$2 - IROnAx!W37)</f>
        <v/>
      </c>
      <c r="X37" t="str">
        <f>IF(IROnAx!X37 = "", "", IROnAx!X$2 - IROnAx!X37)</f>
        <v/>
      </c>
      <c r="Y37" t="str">
        <f>IF(IROnAx!Y37 = "", "", IROnAx!Y$2 - IROnAx!Y37)</f>
        <v/>
      </c>
      <c r="Z37" t="str">
        <f>IF(IROnAx!Z37 = "", "", IROnAx!Z$2 - IROnAx!Z37)</f>
        <v/>
      </c>
      <c r="AA37" t="str">
        <f>IF(IROnAx!AA37 = "", "", IROnAx!AA$2 - IROnAx!AA37)</f>
        <v/>
      </c>
      <c r="AB37" t="str">
        <f>IF(IROnAx!AB37 = "", "", IROnAx!AB$2 - IROnAx!AB37)</f>
        <v/>
      </c>
      <c r="AC37" t="str">
        <f>IF(IROnAx!AC37 = "", "", IROnAx!AC$2 - IROnAx!AC37)</f>
        <v/>
      </c>
      <c r="AD37" t="str">
        <f>IF(IROnAx!AD37 = "", "", IROnAx!AD$2 - IROnAx!AD37)</f>
        <v/>
      </c>
      <c r="AE37" t="str">
        <f>IF(IROnAx!AE37 = "", "", IROnAx!AE$2 - IROnAx!AE37)</f>
        <v/>
      </c>
      <c r="AF37" t="str">
        <f>IF(IROnAx!AF37 = "", "", IROnAx!AF$2 - IROnAx!AF37)</f>
        <v/>
      </c>
      <c r="AG37" t="str">
        <f>IF(IROnAx!AG37 = "", "", IROnAx!AG$2 - IROnAx!AG37)</f>
        <v/>
      </c>
      <c r="AH37" t="str">
        <f>IF(IROnAx!AH37 = "", "", IROnAx!AH$2 - IROnAx!AH37)</f>
        <v/>
      </c>
      <c r="AI37" t="str">
        <f>IF(IROnAx!AI37 = "", "", IROnAx!AI$2 - IROnAx!AI37)</f>
        <v/>
      </c>
      <c r="AJ37" t="str">
        <f>IF(IROnAx!AJ37 = "", "", IROnAx!AJ$2 - IROnAx!AJ37)</f>
        <v/>
      </c>
      <c r="AK37" t="str">
        <f>IF(IROnAx!AK37 = "", "", IROnAx!AK$2 - IROnAx!AK37)</f>
        <v/>
      </c>
      <c r="AL37" t="str">
        <f>IF(IROnAx!AL37 = "", "", IROnAx!AL$2 - IROnAx!AL37)</f>
        <v/>
      </c>
      <c r="AM37" t="str">
        <f>IF(IROnAx!AM37 = "", "", IROnAx!AM$2 - IROnAx!AM37)</f>
        <v/>
      </c>
      <c r="AN37" t="str">
        <f>IF(IROnAx!AN37 = "", "", IROnAx!AN$2 - IROnAx!AN37)</f>
        <v/>
      </c>
      <c r="AO37" t="str">
        <f>IF(IROnAx!AO37 = "", "", IROnAx!AO$2 - IROnAx!AO37)</f>
        <v/>
      </c>
      <c r="AP37" t="str">
        <f>IF(IROnAx!AP37 = "", "", IROnAx!AP$2 - IROnAx!AP37)</f>
        <v/>
      </c>
      <c r="AQ37" t="str">
        <f>IF(IROnAx!AQ37 = "", "", IROnAx!AQ$2 - IROnAx!AQ37)</f>
        <v/>
      </c>
      <c r="AR37" t="str">
        <f>IF(IROnAx!AR37 = "", "", IROnAx!AR$2 - IROnAx!AR37)</f>
        <v/>
      </c>
      <c r="AS37" t="str">
        <f>IF(IROnAx!AS37 = "", "", IROnAx!AS$2 - IROnAx!AS37)</f>
        <v/>
      </c>
      <c r="AT37" t="str">
        <f>IF(IROnAx!AT37 = "", "", IROnAx!AT$2 - IROnAx!AT37)</f>
        <v/>
      </c>
      <c r="AU37" t="str">
        <f>IF(IROnAx!AU37 = "", "", IROnAx!AU$2 - IROnAx!AU37)</f>
        <v/>
      </c>
      <c r="AV37" t="str">
        <f>IF(IROnAx!AV37 = "", "", IROnAx!AV$2 - IROnAx!AV37)</f>
        <v/>
      </c>
      <c r="AW37" t="str">
        <f>IF(IROnAx!AW37 = "", "", IROnAx!AW$2 - IROnAx!AW37)</f>
        <v/>
      </c>
      <c r="AX37" t="str">
        <f>IF(IROnAx!AX37 = "", "", IROnAx!AX$2 - IROnAx!AX37)</f>
        <v/>
      </c>
    </row>
    <row r="38" spans="1:50" ht="12.75" x14ac:dyDescent="0.2">
      <c r="A38" s="4">
        <f>IROnAx!A38</f>
        <v>0</v>
      </c>
      <c r="B38" s="4">
        <f>IROnAx!B38</f>
        <v>0</v>
      </c>
      <c r="C38" t="str">
        <f>IF(IROnAx!C38 = "", "", IROnAx!C$2 - IROnAx!C38)</f>
        <v/>
      </c>
      <c r="D38" t="str">
        <f>IF(IROnAx!D38 = "", "", IROnAx!D$2 - IROnAx!D38)</f>
        <v/>
      </c>
      <c r="E38" t="str">
        <f>IF(IROnAx!E38 = "", "", IROnAx!E$2 - IROnAx!E38)</f>
        <v/>
      </c>
      <c r="F38" t="str">
        <f>IF(IROnAx!F38 = "", "", IROnAx!F$2 - IROnAx!F38)</f>
        <v/>
      </c>
      <c r="G38" t="str">
        <f>IF(IROnAx!G38 = "", "", IROnAx!G$2 - IROnAx!G38)</f>
        <v/>
      </c>
      <c r="H38" t="str">
        <f>IF(IROnAx!H38 = "", "", IROnAx!H$2 - IROnAx!H38)</f>
        <v/>
      </c>
      <c r="I38" t="str">
        <f>IF(IROnAx!I38 = "", "", IROnAx!I$2 - IROnAx!I38)</f>
        <v/>
      </c>
      <c r="J38" t="str">
        <f>IF(IROnAx!J38 = "", "", IROnAx!J$2 - IROnAx!J38)</f>
        <v/>
      </c>
      <c r="K38" t="str">
        <f>IF(IROnAx!K38 = "", "", IROnAx!K$2 - IROnAx!K38)</f>
        <v/>
      </c>
      <c r="L38" t="str">
        <f>IF(IROnAx!L38 = "", "", IROnAx!L$2 - IROnAx!L38)</f>
        <v/>
      </c>
      <c r="M38" t="str">
        <f>IF(IROnAx!M38 = "", "", IROnAx!M$2 - IROnAx!M38)</f>
        <v/>
      </c>
      <c r="N38" t="str">
        <f>IF(IROnAx!N38 = "", "", IROnAx!N$2 - IROnAx!N38)</f>
        <v/>
      </c>
      <c r="O38" t="str">
        <f>IF(IROnAx!O38 = "", "", IROnAx!O$2 - IROnAx!O38)</f>
        <v/>
      </c>
      <c r="P38" t="str">
        <f>IF(IROnAx!P38 = "", "", IROnAx!P$2 - IROnAx!P38)</f>
        <v/>
      </c>
      <c r="Q38" t="str">
        <f>IF(IROnAx!Q38 = "", "", IROnAx!Q$2 - IROnAx!Q38)</f>
        <v/>
      </c>
      <c r="R38" t="str">
        <f>IF(IROnAx!R38 = "", "", IROnAx!R$2 - IROnAx!R38)</f>
        <v/>
      </c>
      <c r="S38" t="str">
        <f>IF(IROnAx!S38 = "", "", IROnAx!S$2 - IROnAx!S38)</f>
        <v/>
      </c>
      <c r="T38" t="str">
        <f>IF(IROnAx!T38 = "", "", IROnAx!T$2 - IROnAx!T38)</f>
        <v/>
      </c>
      <c r="U38" t="str">
        <f>IF(IROnAx!U38 = "", "", IROnAx!U$2 - IROnAx!U38)</f>
        <v/>
      </c>
      <c r="V38" t="str">
        <f>IF(IROnAx!V38 = "", "", IROnAx!V$2 - IROnAx!V38)</f>
        <v/>
      </c>
      <c r="W38" t="str">
        <f>IF(IROnAx!W38 = "", "", IROnAx!W$2 - IROnAx!W38)</f>
        <v/>
      </c>
      <c r="X38" t="str">
        <f>IF(IROnAx!X38 = "", "", IROnAx!X$2 - IROnAx!X38)</f>
        <v/>
      </c>
      <c r="Y38" t="str">
        <f>IF(IROnAx!Y38 = "", "", IROnAx!Y$2 - IROnAx!Y38)</f>
        <v/>
      </c>
      <c r="Z38" t="str">
        <f>IF(IROnAx!Z38 = "", "", IROnAx!Z$2 - IROnAx!Z38)</f>
        <v/>
      </c>
      <c r="AA38" t="str">
        <f>IF(IROnAx!AA38 = "", "", IROnAx!AA$2 - IROnAx!AA38)</f>
        <v/>
      </c>
      <c r="AB38" t="str">
        <f>IF(IROnAx!AB38 = "", "", IROnAx!AB$2 - IROnAx!AB38)</f>
        <v/>
      </c>
      <c r="AC38" t="str">
        <f>IF(IROnAx!AC38 = "", "", IROnAx!AC$2 - IROnAx!AC38)</f>
        <v/>
      </c>
      <c r="AD38" t="str">
        <f>IF(IROnAx!AD38 = "", "", IROnAx!AD$2 - IROnAx!AD38)</f>
        <v/>
      </c>
      <c r="AE38" t="str">
        <f>IF(IROnAx!AE38 = "", "", IROnAx!AE$2 - IROnAx!AE38)</f>
        <v/>
      </c>
      <c r="AF38" t="str">
        <f>IF(IROnAx!AF38 = "", "", IROnAx!AF$2 - IROnAx!AF38)</f>
        <v/>
      </c>
      <c r="AG38" t="str">
        <f>IF(IROnAx!AG38 = "", "", IROnAx!AG$2 - IROnAx!AG38)</f>
        <v/>
      </c>
      <c r="AH38" t="str">
        <f>IF(IROnAx!AH38 = "", "", IROnAx!AH$2 - IROnAx!AH38)</f>
        <v/>
      </c>
      <c r="AI38" t="str">
        <f>IF(IROnAx!AI38 = "", "", IROnAx!AI$2 - IROnAx!AI38)</f>
        <v/>
      </c>
      <c r="AJ38" t="str">
        <f>IF(IROnAx!AJ38 = "", "", IROnAx!AJ$2 - IROnAx!AJ38)</f>
        <v/>
      </c>
      <c r="AK38" t="str">
        <f>IF(IROnAx!AK38 = "", "", IROnAx!AK$2 - IROnAx!AK38)</f>
        <v/>
      </c>
      <c r="AL38" t="str">
        <f>IF(IROnAx!AL38 = "", "", IROnAx!AL$2 - IROnAx!AL38)</f>
        <v/>
      </c>
      <c r="AM38" t="str">
        <f>IF(IROnAx!AM38 = "", "", IROnAx!AM$2 - IROnAx!AM38)</f>
        <v/>
      </c>
      <c r="AN38" t="str">
        <f>IF(IROnAx!AN38 = "", "", IROnAx!AN$2 - IROnAx!AN38)</f>
        <v/>
      </c>
      <c r="AO38" t="str">
        <f>IF(IROnAx!AO38 = "", "", IROnAx!AO$2 - IROnAx!AO38)</f>
        <v/>
      </c>
      <c r="AP38" t="str">
        <f>IF(IROnAx!AP38 = "", "", IROnAx!AP$2 - IROnAx!AP38)</f>
        <v/>
      </c>
      <c r="AQ38" t="str">
        <f>IF(IROnAx!AQ38 = "", "", IROnAx!AQ$2 - IROnAx!AQ38)</f>
        <v/>
      </c>
      <c r="AR38" t="str">
        <f>IF(IROnAx!AR38 = "", "", IROnAx!AR$2 - IROnAx!AR38)</f>
        <v/>
      </c>
      <c r="AS38" t="str">
        <f>IF(IROnAx!AS38 = "", "", IROnAx!AS$2 - IROnAx!AS38)</f>
        <v/>
      </c>
      <c r="AT38" t="str">
        <f>IF(IROnAx!AT38 = "", "", IROnAx!AT$2 - IROnAx!AT38)</f>
        <v/>
      </c>
      <c r="AU38" t="str">
        <f>IF(IROnAx!AU38 = "", "", IROnAx!AU$2 - IROnAx!AU38)</f>
        <v/>
      </c>
      <c r="AV38" t="str">
        <f>IF(IROnAx!AV38 = "", "", IROnAx!AV$2 - IROnAx!AV38)</f>
        <v/>
      </c>
      <c r="AW38" t="str">
        <f>IF(IROnAx!AW38 = "", "", IROnAx!AW$2 - IROnAx!AW38)</f>
        <v/>
      </c>
      <c r="AX38" t="str">
        <f>IF(IROnAx!AX38 = "", "", IROnAx!AX$2 - IROnAx!AX38)</f>
        <v/>
      </c>
    </row>
    <row r="39" spans="1:50" ht="12.75" x14ac:dyDescent="0.2">
      <c r="A39" s="4">
        <f>IROnAx!A39</f>
        <v>0</v>
      </c>
      <c r="B39" s="4">
        <f>IROnAx!B39</f>
        <v>0</v>
      </c>
      <c r="C39" t="str">
        <f>IF(IROnAx!C39 = "", "", IROnAx!C$2 - IROnAx!C39)</f>
        <v/>
      </c>
      <c r="D39" t="str">
        <f>IF(IROnAx!D39 = "", "", IROnAx!D$2 - IROnAx!D39)</f>
        <v/>
      </c>
      <c r="E39" t="str">
        <f>IF(IROnAx!E39 = "", "", IROnAx!E$2 - IROnAx!E39)</f>
        <v/>
      </c>
      <c r="F39" t="str">
        <f>IF(IROnAx!F39 = "", "", IROnAx!F$2 - IROnAx!F39)</f>
        <v/>
      </c>
      <c r="G39" t="str">
        <f>IF(IROnAx!G39 = "", "", IROnAx!G$2 - IROnAx!G39)</f>
        <v/>
      </c>
      <c r="H39" t="str">
        <f>IF(IROnAx!H39 = "", "", IROnAx!H$2 - IROnAx!H39)</f>
        <v/>
      </c>
      <c r="I39" t="str">
        <f>IF(IROnAx!I39 = "", "", IROnAx!I$2 - IROnAx!I39)</f>
        <v/>
      </c>
      <c r="J39" t="str">
        <f>IF(IROnAx!J39 = "", "", IROnAx!J$2 - IROnAx!J39)</f>
        <v/>
      </c>
      <c r="K39" t="str">
        <f>IF(IROnAx!K39 = "", "", IROnAx!K$2 - IROnAx!K39)</f>
        <v/>
      </c>
      <c r="L39" t="str">
        <f>IF(IROnAx!L39 = "", "", IROnAx!L$2 - IROnAx!L39)</f>
        <v/>
      </c>
      <c r="M39" t="str">
        <f>IF(IROnAx!M39 = "", "", IROnAx!M$2 - IROnAx!M39)</f>
        <v/>
      </c>
      <c r="N39" t="str">
        <f>IF(IROnAx!N39 = "", "", IROnAx!N$2 - IROnAx!N39)</f>
        <v/>
      </c>
      <c r="O39" t="str">
        <f>IF(IROnAx!O39 = "", "", IROnAx!O$2 - IROnAx!O39)</f>
        <v/>
      </c>
      <c r="P39" t="str">
        <f>IF(IROnAx!P39 = "", "", IROnAx!P$2 - IROnAx!P39)</f>
        <v/>
      </c>
      <c r="Q39" t="str">
        <f>IF(IROnAx!Q39 = "", "", IROnAx!Q$2 - IROnAx!Q39)</f>
        <v/>
      </c>
      <c r="R39" t="str">
        <f>IF(IROnAx!R39 = "", "", IROnAx!R$2 - IROnAx!R39)</f>
        <v/>
      </c>
      <c r="S39" t="str">
        <f>IF(IROnAx!S39 = "", "", IROnAx!S$2 - IROnAx!S39)</f>
        <v/>
      </c>
      <c r="T39" t="str">
        <f>IF(IROnAx!T39 = "", "", IROnAx!T$2 - IROnAx!T39)</f>
        <v/>
      </c>
      <c r="U39" t="str">
        <f>IF(IROnAx!U39 = "", "", IROnAx!U$2 - IROnAx!U39)</f>
        <v/>
      </c>
      <c r="V39" t="str">
        <f>IF(IROnAx!V39 = "", "", IROnAx!V$2 - IROnAx!V39)</f>
        <v/>
      </c>
      <c r="W39" t="str">
        <f>IF(IROnAx!W39 = "", "", IROnAx!W$2 - IROnAx!W39)</f>
        <v/>
      </c>
      <c r="X39" t="str">
        <f>IF(IROnAx!X39 = "", "", IROnAx!X$2 - IROnAx!X39)</f>
        <v/>
      </c>
      <c r="Y39" t="str">
        <f>IF(IROnAx!Y39 = "", "", IROnAx!Y$2 - IROnAx!Y39)</f>
        <v/>
      </c>
      <c r="Z39" t="str">
        <f>IF(IROnAx!Z39 = "", "", IROnAx!Z$2 - IROnAx!Z39)</f>
        <v/>
      </c>
      <c r="AA39" t="str">
        <f>IF(IROnAx!AA39 = "", "", IROnAx!AA$2 - IROnAx!AA39)</f>
        <v/>
      </c>
      <c r="AB39" t="str">
        <f>IF(IROnAx!AB39 = "", "", IROnAx!AB$2 - IROnAx!AB39)</f>
        <v/>
      </c>
      <c r="AC39" t="str">
        <f>IF(IROnAx!AC39 = "", "", IROnAx!AC$2 - IROnAx!AC39)</f>
        <v/>
      </c>
      <c r="AD39" t="str">
        <f>IF(IROnAx!AD39 = "", "", IROnAx!AD$2 - IROnAx!AD39)</f>
        <v/>
      </c>
      <c r="AE39" t="str">
        <f>IF(IROnAx!AE39 = "", "", IROnAx!AE$2 - IROnAx!AE39)</f>
        <v/>
      </c>
      <c r="AF39" t="str">
        <f>IF(IROnAx!AF39 = "", "", IROnAx!AF$2 - IROnAx!AF39)</f>
        <v/>
      </c>
      <c r="AG39" t="str">
        <f>IF(IROnAx!AG39 = "", "", IROnAx!AG$2 - IROnAx!AG39)</f>
        <v/>
      </c>
      <c r="AH39" t="str">
        <f>IF(IROnAx!AH39 = "", "", IROnAx!AH$2 - IROnAx!AH39)</f>
        <v/>
      </c>
      <c r="AI39" t="str">
        <f>IF(IROnAx!AI39 = "", "", IROnAx!AI$2 - IROnAx!AI39)</f>
        <v/>
      </c>
      <c r="AJ39" t="str">
        <f>IF(IROnAx!AJ39 = "", "", IROnAx!AJ$2 - IROnAx!AJ39)</f>
        <v/>
      </c>
      <c r="AK39" t="str">
        <f>IF(IROnAx!AK39 = "", "", IROnAx!AK$2 - IROnAx!AK39)</f>
        <v/>
      </c>
      <c r="AL39" t="str">
        <f>IF(IROnAx!AL39 = "", "", IROnAx!AL$2 - IROnAx!AL39)</f>
        <v/>
      </c>
      <c r="AM39" t="str">
        <f>IF(IROnAx!AM39 = "", "", IROnAx!AM$2 - IROnAx!AM39)</f>
        <v/>
      </c>
      <c r="AN39" t="str">
        <f>IF(IROnAx!AN39 = "", "", IROnAx!AN$2 - IROnAx!AN39)</f>
        <v/>
      </c>
      <c r="AO39" t="str">
        <f>IF(IROnAx!AO39 = "", "", IROnAx!AO$2 - IROnAx!AO39)</f>
        <v/>
      </c>
      <c r="AP39" t="str">
        <f>IF(IROnAx!AP39 = "", "", IROnAx!AP$2 - IROnAx!AP39)</f>
        <v/>
      </c>
      <c r="AQ39" t="str">
        <f>IF(IROnAx!AQ39 = "", "", IROnAx!AQ$2 - IROnAx!AQ39)</f>
        <v/>
      </c>
      <c r="AR39" t="str">
        <f>IF(IROnAx!AR39 = "", "", IROnAx!AR$2 - IROnAx!AR39)</f>
        <v/>
      </c>
      <c r="AS39" t="str">
        <f>IF(IROnAx!AS39 = "", "", IROnAx!AS$2 - IROnAx!AS39)</f>
        <v/>
      </c>
      <c r="AT39" t="str">
        <f>IF(IROnAx!AT39 = "", "", IROnAx!AT$2 - IROnAx!AT39)</f>
        <v/>
      </c>
      <c r="AU39" t="str">
        <f>IF(IROnAx!AU39 = "", "", IROnAx!AU$2 - IROnAx!AU39)</f>
        <v/>
      </c>
      <c r="AV39" t="str">
        <f>IF(IROnAx!AV39 = "", "", IROnAx!AV$2 - IROnAx!AV39)</f>
        <v/>
      </c>
      <c r="AW39" t="str">
        <f>IF(IROnAx!AW39 = "", "", IROnAx!AW$2 - IROnAx!AW39)</f>
        <v/>
      </c>
      <c r="AX39" t="str">
        <f>IF(IROnAx!AX39 = "", "", IROnAx!AX$2 - IROnAx!AX39)</f>
        <v/>
      </c>
    </row>
    <row r="40" spans="1:50" ht="12.75" x14ac:dyDescent="0.2">
      <c r="A40" s="4">
        <f>IROnAx!A40</f>
        <v>0</v>
      </c>
      <c r="B40" s="4">
        <f>IROnAx!B40</f>
        <v>0</v>
      </c>
      <c r="C40" t="str">
        <f>IF(IROnAx!C40 = "", "", IROnAx!C$2 - IROnAx!C40)</f>
        <v/>
      </c>
      <c r="D40" t="str">
        <f>IF(IROnAx!D40 = "", "", IROnAx!D$2 - IROnAx!D40)</f>
        <v/>
      </c>
      <c r="E40" t="str">
        <f>IF(IROnAx!E40 = "", "", IROnAx!E$2 - IROnAx!E40)</f>
        <v/>
      </c>
      <c r="F40" t="str">
        <f>IF(IROnAx!F40 = "", "", IROnAx!F$2 - IROnAx!F40)</f>
        <v/>
      </c>
      <c r="G40" t="str">
        <f>IF(IROnAx!G40 = "", "", IROnAx!G$2 - IROnAx!G40)</f>
        <v/>
      </c>
      <c r="H40" t="str">
        <f>IF(IROnAx!H40 = "", "", IROnAx!H$2 - IROnAx!H40)</f>
        <v/>
      </c>
      <c r="I40" t="str">
        <f>IF(IROnAx!I40 = "", "", IROnAx!I$2 - IROnAx!I40)</f>
        <v/>
      </c>
      <c r="J40" t="str">
        <f>IF(IROnAx!J40 = "", "", IROnAx!J$2 - IROnAx!J40)</f>
        <v/>
      </c>
      <c r="K40" t="str">
        <f>IF(IROnAx!K40 = "", "", IROnAx!K$2 - IROnAx!K40)</f>
        <v/>
      </c>
      <c r="L40" t="str">
        <f>IF(IROnAx!L40 = "", "", IROnAx!L$2 - IROnAx!L40)</f>
        <v/>
      </c>
      <c r="M40" t="str">
        <f>IF(IROnAx!M40 = "", "", IROnAx!M$2 - IROnAx!M40)</f>
        <v/>
      </c>
      <c r="N40" t="str">
        <f>IF(IROnAx!N40 = "", "", IROnAx!N$2 - IROnAx!N40)</f>
        <v/>
      </c>
      <c r="O40" t="str">
        <f>IF(IROnAx!O40 = "", "", IROnAx!O$2 - IROnAx!O40)</f>
        <v/>
      </c>
      <c r="P40" t="str">
        <f>IF(IROnAx!P40 = "", "", IROnAx!P$2 - IROnAx!P40)</f>
        <v/>
      </c>
      <c r="Q40" t="str">
        <f>IF(IROnAx!Q40 = "", "", IROnAx!Q$2 - IROnAx!Q40)</f>
        <v/>
      </c>
      <c r="R40" t="str">
        <f>IF(IROnAx!R40 = "", "", IROnAx!R$2 - IROnAx!R40)</f>
        <v/>
      </c>
      <c r="S40" t="str">
        <f>IF(IROnAx!S40 = "", "", IROnAx!S$2 - IROnAx!S40)</f>
        <v/>
      </c>
      <c r="T40" t="str">
        <f>IF(IROnAx!T40 = "", "", IROnAx!T$2 - IROnAx!T40)</f>
        <v/>
      </c>
      <c r="U40" t="str">
        <f>IF(IROnAx!U40 = "", "", IROnAx!U$2 - IROnAx!U40)</f>
        <v/>
      </c>
      <c r="V40" t="str">
        <f>IF(IROnAx!V40 = "", "", IROnAx!V$2 - IROnAx!V40)</f>
        <v/>
      </c>
      <c r="W40" t="str">
        <f>IF(IROnAx!W40 = "", "", IROnAx!W$2 - IROnAx!W40)</f>
        <v/>
      </c>
      <c r="X40" t="str">
        <f>IF(IROnAx!X40 = "", "", IROnAx!X$2 - IROnAx!X40)</f>
        <v/>
      </c>
      <c r="Y40" t="str">
        <f>IF(IROnAx!Y40 = "", "", IROnAx!Y$2 - IROnAx!Y40)</f>
        <v/>
      </c>
      <c r="Z40" t="str">
        <f>IF(IROnAx!Z40 = "", "", IROnAx!Z$2 - IROnAx!Z40)</f>
        <v/>
      </c>
      <c r="AA40" t="str">
        <f>IF(IROnAx!AA40 = "", "", IROnAx!AA$2 - IROnAx!AA40)</f>
        <v/>
      </c>
      <c r="AB40" t="str">
        <f>IF(IROnAx!AB40 = "", "", IROnAx!AB$2 - IROnAx!AB40)</f>
        <v/>
      </c>
      <c r="AC40" t="str">
        <f>IF(IROnAx!AC40 = "", "", IROnAx!AC$2 - IROnAx!AC40)</f>
        <v/>
      </c>
      <c r="AD40" t="str">
        <f>IF(IROnAx!AD40 = "", "", IROnAx!AD$2 - IROnAx!AD40)</f>
        <v/>
      </c>
      <c r="AE40" t="str">
        <f>IF(IROnAx!AE40 = "", "", IROnAx!AE$2 - IROnAx!AE40)</f>
        <v/>
      </c>
      <c r="AF40" t="str">
        <f>IF(IROnAx!AF40 = "", "", IROnAx!AF$2 - IROnAx!AF40)</f>
        <v/>
      </c>
      <c r="AG40" t="str">
        <f>IF(IROnAx!AG40 = "", "", IROnAx!AG$2 - IROnAx!AG40)</f>
        <v/>
      </c>
      <c r="AH40" t="str">
        <f>IF(IROnAx!AH40 = "", "", IROnAx!AH$2 - IROnAx!AH40)</f>
        <v/>
      </c>
      <c r="AI40" t="str">
        <f>IF(IROnAx!AI40 = "", "", IROnAx!AI$2 - IROnAx!AI40)</f>
        <v/>
      </c>
      <c r="AJ40" t="str">
        <f>IF(IROnAx!AJ40 = "", "", IROnAx!AJ$2 - IROnAx!AJ40)</f>
        <v/>
      </c>
      <c r="AK40" t="str">
        <f>IF(IROnAx!AK40 = "", "", IROnAx!AK$2 - IROnAx!AK40)</f>
        <v/>
      </c>
      <c r="AL40" t="str">
        <f>IF(IROnAx!AL40 = "", "", IROnAx!AL$2 - IROnAx!AL40)</f>
        <v/>
      </c>
      <c r="AM40" t="str">
        <f>IF(IROnAx!AM40 = "", "", IROnAx!AM$2 - IROnAx!AM40)</f>
        <v/>
      </c>
      <c r="AN40" t="str">
        <f>IF(IROnAx!AN40 = "", "", IROnAx!AN$2 - IROnAx!AN40)</f>
        <v/>
      </c>
      <c r="AO40" t="str">
        <f>IF(IROnAx!AO40 = "", "", IROnAx!AO$2 - IROnAx!AO40)</f>
        <v/>
      </c>
      <c r="AP40" t="str">
        <f>IF(IROnAx!AP40 = "", "", IROnAx!AP$2 - IROnAx!AP40)</f>
        <v/>
      </c>
      <c r="AQ40" t="str">
        <f>IF(IROnAx!AQ40 = "", "", IROnAx!AQ$2 - IROnAx!AQ40)</f>
        <v/>
      </c>
      <c r="AR40" t="str">
        <f>IF(IROnAx!AR40 = "", "", IROnAx!AR$2 - IROnAx!AR40)</f>
        <v/>
      </c>
      <c r="AS40" t="str">
        <f>IF(IROnAx!AS40 = "", "", IROnAx!AS$2 - IROnAx!AS40)</f>
        <v/>
      </c>
      <c r="AT40" t="str">
        <f>IF(IROnAx!AT40 = "", "", IROnAx!AT$2 - IROnAx!AT40)</f>
        <v/>
      </c>
      <c r="AU40" t="str">
        <f>IF(IROnAx!AU40 = "", "", IROnAx!AU$2 - IROnAx!AU40)</f>
        <v/>
      </c>
      <c r="AV40" t="str">
        <f>IF(IROnAx!AV40 = "", "", IROnAx!AV$2 - IROnAx!AV40)</f>
        <v/>
      </c>
      <c r="AW40" t="str">
        <f>IF(IROnAx!AW40 = "", "", IROnAx!AW$2 - IROnAx!AW40)</f>
        <v/>
      </c>
      <c r="AX40" t="str">
        <f>IF(IROnAx!AX40 = "", "", IROnAx!AX$2 - IROnAx!AX40)</f>
        <v/>
      </c>
    </row>
    <row r="41" spans="1:50" ht="12.75" x14ac:dyDescent="0.2">
      <c r="A41" s="4">
        <f>IROnAx!A41</f>
        <v>0</v>
      </c>
      <c r="B41" s="4">
        <f>IROnAx!B41</f>
        <v>0</v>
      </c>
      <c r="C41" t="str">
        <f>IF(IROnAx!C41 = "", "", IROnAx!C$2 - IROnAx!C41)</f>
        <v/>
      </c>
      <c r="D41" t="str">
        <f>IF(IROnAx!D41 = "", "", IROnAx!D$2 - IROnAx!D41)</f>
        <v/>
      </c>
      <c r="E41" t="str">
        <f>IF(IROnAx!E41 = "", "", IROnAx!E$2 - IROnAx!E41)</f>
        <v/>
      </c>
      <c r="F41" t="str">
        <f>IF(IROnAx!F41 = "", "", IROnAx!F$2 - IROnAx!F41)</f>
        <v/>
      </c>
      <c r="G41" t="str">
        <f>IF(IROnAx!G41 = "", "", IROnAx!G$2 - IROnAx!G41)</f>
        <v/>
      </c>
      <c r="H41" t="str">
        <f>IF(IROnAx!H41 = "", "", IROnAx!H$2 - IROnAx!H41)</f>
        <v/>
      </c>
      <c r="I41" t="str">
        <f>IF(IROnAx!I41 = "", "", IROnAx!I$2 - IROnAx!I41)</f>
        <v/>
      </c>
      <c r="J41" t="str">
        <f>IF(IROnAx!J41 = "", "", IROnAx!J$2 - IROnAx!J41)</f>
        <v/>
      </c>
      <c r="K41" t="str">
        <f>IF(IROnAx!K41 = "", "", IROnAx!K$2 - IROnAx!K41)</f>
        <v/>
      </c>
      <c r="L41" t="str">
        <f>IF(IROnAx!L41 = "", "", IROnAx!L$2 - IROnAx!L41)</f>
        <v/>
      </c>
      <c r="M41" t="str">
        <f>IF(IROnAx!M41 = "", "", IROnAx!M$2 - IROnAx!M41)</f>
        <v/>
      </c>
      <c r="N41" t="str">
        <f>IF(IROnAx!N41 = "", "", IROnAx!N$2 - IROnAx!N41)</f>
        <v/>
      </c>
      <c r="O41" t="str">
        <f>IF(IROnAx!O41 = "", "", IROnAx!O$2 - IROnAx!O41)</f>
        <v/>
      </c>
      <c r="P41" t="str">
        <f>IF(IROnAx!P41 = "", "", IROnAx!P$2 - IROnAx!P41)</f>
        <v/>
      </c>
      <c r="Q41" t="str">
        <f>IF(IROnAx!Q41 = "", "", IROnAx!Q$2 - IROnAx!Q41)</f>
        <v/>
      </c>
      <c r="R41" t="str">
        <f>IF(IROnAx!R41 = "", "", IROnAx!R$2 - IROnAx!R41)</f>
        <v/>
      </c>
      <c r="S41" t="str">
        <f>IF(IROnAx!S41 = "", "", IROnAx!S$2 - IROnAx!S41)</f>
        <v/>
      </c>
      <c r="T41" t="str">
        <f>IF(IROnAx!T41 = "", "", IROnAx!T$2 - IROnAx!T41)</f>
        <v/>
      </c>
      <c r="U41" t="str">
        <f>IF(IROnAx!U41 = "", "", IROnAx!U$2 - IROnAx!U41)</f>
        <v/>
      </c>
      <c r="V41" t="str">
        <f>IF(IROnAx!V41 = "", "", IROnAx!V$2 - IROnAx!V41)</f>
        <v/>
      </c>
      <c r="W41" t="str">
        <f>IF(IROnAx!W41 = "", "", IROnAx!W$2 - IROnAx!W41)</f>
        <v/>
      </c>
      <c r="X41" t="str">
        <f>IF(IROnAx!X41 = "", "", IROnAx!X$2 - IROnAx!X41)</f>
        <v/>
      </c>
      <c r="Y41" t="str">
        <f>IF(IROnAx!Y41 = "", "", IROnAx!Y$2 - IROnAx!Y41)</f>
        <v/>
      </c>
      <c r="Z41" t="str">
        <f>IF(IROnAx!Z41 = "", "", IROnAx!Z$2 - IROnAx!Z41)</f>
        <v/>
      </c>
      <c r="AA41" t="str">
        <f>IF(IROnAx!AA41 = "", "", IROnAx!AA$2 - IROnAx!AA41)</f>
        <v/>
      </c>
      <c r="AB41" t="str">
        <f>IF(IROnAx!AB41 = "", "", IROnAx!AB$2 - IROnAx!AB41)</f>
        <v/>
      </c>
      <c r="AC41" t="str">
        <f>IF(IROnAx!AC41 = "", "", IROnAx!AC$2 - IROnAx!AC41)</f>
        <v/>
      </c>
      <c r="AD41" t="str">
        <f>IF(IROnAx!AD41 = "", "", IROnAx!AD$2 - IROnAx!AD41)</f>
        <v/>
      </c>
      <c r="AE41" t="str">
        <f>IF(IROnAx!AE41 = "", "", IROnAx!AE$2 - IROnAx!AE41)</f>
        <v/>
      </c>
      <c r="AF41" t="str">
        <f>IF(IROnAx!AF41 = "", "", IROnAx!AF$2 - IROnAx!AF41)</f>
        <v/>
      </c>
      <c r="AG41" t="str">
        <f>IF(IROnAx!AG41 = "", "", IROnAx!AG$2 - IROnAx!AG41)</f>
        <v/>
      </c>
      <c r="AH41" t="str">
        <f>IF(IROnAx!AH41 = "", "", IROnAx!AH$2 - IROnAx!AH41)</f>
        <v/>
      </c>
      <c r="AI41" t="str">
        <f>IF(IROnAx!AI41 = "", "", IROnAx!AI$2 - IROnAx!AI41)</f>
        <v/>
      </c>
      <c r="AJ41" t="str">
        <f>IF(IROnAx!AJ41 = "", "", IROnAx!AJ$2 - IROnAx!AJ41)</f>
        <v/>
      </c>
      <c r="AK41" t="str">
        <f>IF(IROnAx!AK41 = "", "", IROnAx!AK$2 - IROnAx!AK41)</f>
        <v/>
      </c>
      <c r="AL41" t="str">
        <f>IF(IROnAx!AL41 = "", "", IROnAx!AL$2 - IROnAx!AL41)</f>
        <v/>
      </c>
      <c r="AM41" t="str">
        <f>IF(IROnAx!AM41 = "", "", IROnAx!AM$2 - IROnAx!AM41)</f>
        <v/>
      </c>
      <c r="AN41" t="str">
        <f>IF(IROnAx!AN41 = "", "", IROnAx!AN$2 - IROnAx!AN41)</f>
        <v/>
      </c>
      <c r="AO41" t="str">
        <f>IF(IROnAx!AO41 = "", "", IROnAx!AO$2 - IROnAx!AO41)</f>
        <v/>
      </c>
      <c r="AP41" t="str">
        <f>IF(IROnAx!AP41 = "", "", IROnAx!AP$2 - IROnAx!AP41)</f>
        <v/>
      </c>
      <c r="AQ41" t="str">
        <f>IF(IROnAx!AQ41 = "", "", IROnAx!AQ$2 - IROnAx!AQ41)</f>
        <v/>
      </c>
      <c r="AR41" t="str">
        <f>IF(IROnAx!AR41 = "", "", IROnAx!AR$2 - IROnAx!AR41)</f>
        <v/>
      </c>
      <c r="AS41" t="str">
        <f>IF(IROnAx!AS41 = "", "", IROnAx!AS$2 - IROnAx!AS41)</f>
        <v/>
      </c>
      <c r="AT41" t="str">
        <f>IF(IROnAx!AT41 = "", "", IROnAx!AT$2 - IROnAx!AT41)</f>
        <v/>
      </c>
      <c r="AU41" t="str">
        <f>IF(IROnAx!AU41 = "", "", IROnAx!AU$2 - IROnAx!AU41)</f>
        <v/>
      </c>
      <c r="AV41" t="str">
        <f>IF(IROnAx!AV41 = "", "", IROnAx!AV$2 - IROnAx!AV41)</f>
        <v/>
      </c>
      <c r="AW41" t="str">
        <f>IF(IROnAx!AW41 = "", "", IROnAx!AW$2 - IROnAx!AW41)</f>
        <v/>
      </c>
      <c r="AX41" t="str">
        <f>IF(IROnAx!AX41 = "", "", IROnAx!AX$2 - IROnAx!AX41)</f>
        <v/>
      </c>
    </row>
    <row r="42" spans="1:50" ht="12.75" x14ac:dyDescent="0.2">
      <c r="A42" s="4">
        <f>IROnAx!A42</f>
        <v>0</v>
      </c>
      <c r="B42" s="4">
        <f>IROnAx!B42</f>
        <v>0</v>
      </c>
      <c r="C42" t="str">
        <f>IF(IROnAx!C42 = "", "", IROnAx!C$2 - IROnAx!C42)</f>
        <v/>
      </c>
      <c r="D42" t="str">
        <f>IF(IROnAx!D42 = "", "", IROnAx!D$2 - IROnAx!D42)</f>
        <v/>
      </c>
      <c r="E42" t="str">
        <f>IF(IROnAx!E42 = "", "", IROnAx!E$2 - IROnAx!E42)</f>
        <v/>
      </c>
      <c r="F42" t="str">
        <f>IF(IROnAx!F42 = "", "", IROnAx!F$2 - IROnAx!F42)</f>
        <v/>
      </c>
      <c r="G42" t="str">
        <f>IF(IROnAx!G42 = "", "", IROnAx!G$2 - IROnAx!G42)</f>
        <v/>
      </c>
      <c r="H42" t="str">
        <f>IF(IROnAx!H42 = "", "", IROnAx!H$2 - IROnAx!H42)</f>
        <v/>
      </c>
      <c r="I42" t="str">
        <f>IF(IROnAx!I42 = "", "", IROnAx!I$2 - IROnAx!I42)</f>
        <v/>
      </c>
      <c r="J42" t="str">
        <f>IF(IROnAx!J42 = "", "", IROnAx!J$2 - IROnAx!J42)</f>
        <v/>
      </c>
      <c r="K42" t="str">
        <f>IF(IROnAx!K42 = "", "", IROnAx!K$2 - IROnAx!K42)</f>
        <v/>
      </c>
      <c r="L42" t="str">
        <f>IF(IROnAx!L42 = "", "", IROnAx!L$2 - IROnAx!L42)</f>
        <v/>
      </c>
      <c r="M42" t="str">
        <f>IF(IROnAx!M42 = "", "", IROnAx!M$2 - IROnAx!M42)</f>
        <v/>
      </c>
      <c r="N42" t="str">
        <f>IF(IROnAx!N42 = "", "", IROnAx!N$2 - IROnAx!N42)</f>
        <v/>
      </c>
      <c r="O42" t="str">
        <f>IF(IROnAx!O42 = "", "", IROnAx!O$2 - IROnAx!O42)</f>
        <v/>
      </c>
      <c r="P42" t="str">
        <f>IF(IROnAx!P42 = "", "", IROnAx!P$2 - IROnAx!P42)</f>
        <v/>
      </c>
      <c r="Q42" t="str">
        <f>IF(IROnAx!Q42 = "", "", IROnAx!Q$2 - IROnAx!Q42)</f>
        <v/>
      </c>
      <c r="R42" t="str">
        <f>IF(IROnAx!R42 = "", "", IROnAx!R$2 - IROnAx!R42)</f>
        <v/>
      </c>
      <c r="S42" t="str">
        <f>IF(IROnAx!S42 = "", "", IROnAx!S$2 - IROnAx!S42)</f>
        <v/>
      </c>
      <c r="T42" t="str">
        <f>IF(IROnAx!T42 = "", "", IROnAx!T$2 - IROnAx!T42)</f>
        <v/>
      </c>
      <c r="U42" t="str">
        <f>IF(IROnAx!U42 = "", "", IROnAx!U$2 - IROnAx!U42)</f>
        <v/>
      </c>
      <c r="V42" t="str">
        <f>IF(IROnAx!V42 = "", "", IROnAx!V$2 - IROnAx!V42)</f>
        <v/>
      </c>
      <c r="W42" t="str">
        <f>IF(IROnAx!W42 = "", "", IROnAx!W$2 - IROnAx!W42)</f>
        <v/>
      </c>
      <c r="X42" t="str">
        <f>IF(IROnAx!X42 = "", "", IROnAx!X$2 - IROnAx!X42)</f>
        <v/>
      </c>
      <c r="Y42" t="str">
        <f>IF(IROnAx!Y42 = "", "", IROnAx!Y$2 - IROnAx!Y42)</f>
        <v/>
      </c>
      <c r="Z42" t="str">
        <f>IF(IROnAx!Z42 = "", "", IROnAx!Z$2 - IROnAx!Z42)</f>
        <v/>
      </c>
      <c r="AA42" t="str">
        <f>IF(IROnAx!AA42 = "", "", IROnAx!AA$2 - IROnAx!AA42)</f>
        <v/>
      </c>
      <c r="AB42" t="str">
        <f>IF(IROnAx!AB42 = "", "", IROnAx!AB$2 - IROnAx!AB42)</f>
        <v/>
      </c>
      <c r="AC42" t="str">
        <f>IF(IROnAx!AC42 = "", "", IROnAx!AC$2 - IROnAx!AC42)</f>
        <v/>
      </c>
      <c r="AD42" t="str">
        <f>IF(IROnAx!AD42 = "", "", IROnAx!AD$2 - IROnAx!AD42)</f>
        <v/>
      </c>
      <c r="AE42" t="str">
        <f>IF(IROnAx!AE42 = "", "", IROnAx!AE$2 - IROnAx!AE42)</f>
        <v/>
      </c>
      <c r="AF42" t="str">
        <f>IF(IROnAx!AF42 = "", "", IROnAx!AF$2 - IROnAx!AF42)</f>
        <v/>
      </c>
      <c r="AG42" t="str">
        <f>IF(IROnAx!AG42 = "", "", IROnAx!AG$2 - IROnAx!AG42)</f>
        <v/>
      </c>
      <c r="AH42" t="str">
        <f>IF(IROnAx!AH42 = "", "", IROnAx!AH$2 - IROnAx!AH42)</f>
        <v/>
      </c>
      <c r="AI42" t="str">
        <f>IF(IROnAx!AI42 = "", "", IROnAx!AI$2 - IROnAx!AI42)</f>
        <v/>
      </c>
      <c r="AJ42" t="str">
        <f>IF(IROnAx!AJ42 = "", "", IROnAx!AJ$2 - IROnAx!AJ42)</f>
        <v/>
      </c>
      <c r="AK42" t="str">
        <f>IF(IROnAx!AK42 = "", "", IROnAx!AK$2 - IROnAx!AK42)</f>
        <v/>
      </c>
      <c r="AL42" t="str">
        <f>IF(IROnAx!AL42 = "", "", IROnAx!AL$2 - IROnAx!AL42)</f>
        <v/>
      </c>
      <c r="AM42" t="str">
        <f>IF(IROnAx!AM42 = "", "", IROnAx!AM$2 - IROnAx!AM42)</f>
        <v/>
      </c>
      <c r="AN42" t="str">
        <f>IF(IROnAx!AN42 = "", "", IROnAx!AN$2 - IROnAx!AN42)</f>
        <v/>
      </c>
      <c r="AO42" t="str">
        <f>IF(IROnAx!AO42 = "", "", IROnAx!AO$2 - IROnAx!AO42)</f>
        <v/>
      </c>
      <c r="AP42" t="str">
        <f>IF(IROnAx!AP42 = "", "", IROnAx!AP$2 - IROnAx!AP42)</f>
        <v/>
      </c>
      <c r="AQ42" t="str">
        <f>IF(IROnAx!AQ42 = "", "", IROnAx!AQ$2 - IROnAx!AQ42)</f>
        <v/>
      </c>
      <c r="AR42" t="str">
        <f>IF(IROnAx!AR42 = "", "", IROnAx!AR$2 - IROnAx!AR42)</f>
        <v/>
      </c>
      <c r="AS42" t="str">
        <f>IF(IROnAx!AS42 = "", "", IROnAx!AS$2 - IROnAx!AS42)</f>
        <v/>
      </c>
      <c r="AT42" t="str">
        <f>IF(IROnAx!AT42 = "", "", IROnAx!AT$2 - IROnAx!AT42)</f>
        <v/>
      </c>
      <c r="AU42" t="str">
        <f>IF(IROnAx!AU42 = "", "", IROnAx!AU$2 - IROnAx!AU42)</f>
        <v/>
      </c>
      <c r="AV42" t="str">
        <f>IF(IROnAx!AV42 = "", "", IROnAx!AV$2 - IROnAx!AV42)</f>
        <v/>
      </c>
      <c r="AW42" t="str">
        <f>IF(IROnAx!AW42 = "", "", IROnAx!AW$2 - IROnAx!AW42)</f>
        <v/>
      </c>
      <c r="AX42" t="str">
        <f>IF(IROnAx!AX42 = "", "", IROnAx!AX$2 - IROnAx!AX42)</f>
        <v/>
      </c>
    </row>
    <row r="43" spans="1:50" ht="12.75" x14ac:dyDescent="0.2">
      <c r="A43" s="4">
        <f>IROnAx!A43</f>
        <v>0</v>
      </c>
      <c r="B43" s="4">
        <f>IROnAx!B43</f>
        <v>0</v>
      </c>
      <c r="C43" t="str">
        <f>IF(IROnAx!C43 = "", "", IROnAx!C$2 - IROnAx!C43)</f>
        <v/>
      </c>
      <c r="D43" t="str">
        <f>IF(IROnAx!D43 = "", "", IROnAx!D$2 - IROnAx!D43)</f>
        <v/>
      </c>
      <c r="E43" t="str">
        <f>IF(IROnAx!E43 = "", "", IROnAx!E$2 - IROnAx!E43)</f>
        <v/>
      </c>
      <c r="F43" t="str">
        <f>IF(IROnAx!F43 = "", "", IROnAx!F$2 - IROnAx!F43)</f>
        <v/>
      </c>
      <c r="G43" t="str">
        <f>IF(IROnAx!G43 = "", "", IROnAx!G$2 - IROnAx!G43)</f>
        <v/>
      </c>
      <c r="H43" t="str">
        <f>IF(IROnAx!H43 = "", "", IROnAx!H$2 - IROnAx!H43)</f>
        <v/>
      </c>
      <c r="I43" t="str">
        <f>IF(IROnAx!I43 = "", "", IROnAx!I$2 - IROnAx!I43)</f>
        <v/>
      </c>
      <c r="J43" t="str">
        <f>IF(IROnAx!J43 = "", "", IROnAx!J$2 - IROnAx!J43)</f>
        <v/>
      </c>
      <c r="K43" t="str">
        <f>IF(IROnAx!K43 = "", "", IROnAx!K$2 - IROnAx!K43)</f>
        <v/>
      </c>
      <c r="L43" t="str">
        <f>IF(IROnAx!L43 = "", "", IROnAx!L$2 - IROnAx!L43)</f>
        <v/>
      </c>
      <c r="M43" t="str">
        <f>IF(IROnAx!M43 = "", "", IROnAx!M$2 - IROnAx!M43)</f>
        <v/>
      </c>
      <c r="N43" t="str">
        <f>IF(IROnAx!N43 = "", "", IROnAx!N$2 - IROnAx!N43)</f>
        <v/>
      </c>
      <c r="O43" t="str">
        <f>IF(IROnAx!O43 = "", "", IROnAx!O$2 - IROnAx!O43)</f>
        <v/>
      </c>
      <c r="P43" t="str">
        <f>IF(IROnAx!P43 = "", "", IROnAx!P$2 - IROnAx!P43)</f>
        <v/>
      </c>
      <c r="Q43" t="str">
        <f>IF(IROnAx!Q43 = "", "", IROnAx!Q$2 - IROnAx!Q43)</f>
        <v/>
      </c>
      <c r="R43" t="str">
        <f>IF(IROnAx!R43 = "", "", IROnAx!R$2 - IROnAx!R43)</f>
        <v/>
      </c>
      <c r="S43" t="str">
        <f>IF(IROnAx!S43 = "", "", IROnAx!S$2 - IROnAx!S43)</f>
        <v/>
      </c>
      <c r="T43" t="str">
        <f>IF(IROnAx!T43 = "", "", IROnAx!T$2 - IROnAx!T43)</f>
        <v/>
      </c>
      <c r="U43" t="str">
        <f>IF(IROnAx!U43 = "", "", IROnAx!U$2 - IROnAx!U43)</f>
        <v/>
      </c>
      <c r="V43" t="str">
        <f>IF(IROnAx!V43 = "", "", IROnAx!V$2 - IROnAx!V43)</f>
        <v/>
      </c>
      <c r="W43" t="str">
        <f>IF(IROnAx!W43 = "", "", IROnAx!W$2 - IROnAx!W43)</f>
        <v/>
      </c>
      <c r="X43" t="str">
        <f>IF(IROnAx!X43 = "", "", IROnAx!X$2 - IROnAx!X43)</f>
        <v/>
      </c>
      <c r="Y43" t="str">
        <f>IF(IROnAx!Y43 = "", "", IROnAx!Y$2 - IROnAx!Y43)</f>
        <v/>
      </c>
      <c r="Z43" t="str">
        <f>IF(IROnAx!Z43 = "", "", IROnAx!Z$2 - IROnAx!Z43)</f>
        <v/>
      </c>
      <c r="AA43" t="str">
        <f>IF(IROnAx!AA43 = "", "", IROnAx!AA$2 - IROnAx!AA43)</f>
        <v/>
      </c>
      <c r="AB43" t="str">
        <f>IF(IROnAx!AB43 = "", "", IROnAx!AB$2 - IROnAx!AB43)</f>
        <v/>
      </c>
      <c r="AC43" t="str">
        <f>IF(IROnAx!AC43 = "", "", IROnAx!AC$2 - IROnAx!AC43)</f>
        <v/>
      </c>
      <c r="AD43" t="str">
        <f>IF(IROnAx!AD43 = "", "", IROnAx!AD$2 - IROnAx!AD43)</f>
        <v/>
      </c>
      <c r="AE43" t="str">
        <f>IF(IROnAx!AE43 = "", "", IROnAx!AE$2 - IROnAx!AE43)</f>
        <v/>
      </c>
      <c r="AF43" t="str">
        <f>IF(IROnAx!AF43 = "", "", IROnAx!AF$2 - IROnAx!AF43)</f>
        <v/>
      </c>
      <c r="AG43" t="str">
        <f>IF(IROnAx!AG43 = "", "", IROnAx!AG$2 - IROnAx!AG43)</f>
        <v/>
      </c>
      <c r="AH43" t="str">
        <f>IF(IROnAx!AH43 = "", "", IROnAx!AH$2 - IROnAx!AH43)</f>
        <v/>
      </c>
      <c r="AI43" t="str">
        <f>IF(IROnAx!AI43 = "", "", IROnAx!AI$2 - IROnAx!AI43)</f>
        <v/>
      </c>
      <c r="AJ43" t="str">
        <f>IF(IROnAx!AJ43 = "", "", IROnAx!AJ$2 - IROnAx!AJ43)</f>
        <v/>
      </c>
      <c r="AK43" t="str">
        <f>IF(IROnAx!AK43 = "", "", IROnAx!AK$2 - IROnAx!AK43)</f>
        <v/>
      </c>
      <c r="AL43" t="str">
        <f>IF(IROnAx!AL43 = "", "", IROnAx!AL$2 - IROnAx!AL43)</f>
        <v/>
      </c>
      <c r="AM43" t="str">
        <f>IF(IROnAx!AM43 = "", "", IROnAx!AM$2 - IROnAx!AM43)</f>
        <v/>
      </c>
      <c r="AN43" t="str">
        <f>IF(IROnAx!AN43 = "", "", IROnAx!AN$2 - IROnAx!AN43)</f>
        <v/>
      </c>
      <c r="AO43" t="str">
        <f>IF(IROnAx!AO43 = "", "", IROnAx!AO$2 - IROnAx!AO43)</f>
        <v/>
      </c>
      <c r="AP43" t="str">
        <f>IF(IROnAx!AP43 = "", "", IROnAx!AP$2 - IROnAx!AP43)</f>
        <v/>
      </c>
      <c r="AQ43" t="str">
        <f>IF(IROnAx!AQ43 = "", "", IROnAx!AQ$2 - IROnAx!AQ43)</f>
        <v/>
      </c>
      <c r="AR43" t="str">
        <f>IF(IROnAx!AR43 = "", "", IROnAx!AR$2 - IROnAx!AR43)</f>
        <v/>
      </c>
      <c r="AS43" t="str">
        <f>IF(IROnAx!AS43 = "", "", IROnAx!AS$2 - IROnAx!AS43)</f>
        <v/>
      </c>
      <c r="AT43" t="str">
        <f>IF(IROnAx!AT43 = "", "", IROnAx!AT$2 - IROnAx!AT43)</f>
        <v/>
      </c>
      <c r="AU43" t="str">
        <f>IF(IROnAx!AU43 = "", "", IROnAx!AU$2 - IROnAx!AU43)</f>
        <v/>
      </c>
      <c r="AV43" t="str">
        <f>IF(IROnAx!AV43 = "", "", IROnAx!AV$2 - IROnAx!AV43)</f>
        <v/>
      </c>
      <c r="AW43" t="str">
        <f>IF(IROnAx!AW43 = "", "", IROnAx!AW$2 - IROnAx!AW43)</f>
        <v/>
      </c>
      <c r="AX43" t="str">
        <f>IF(IROnAx!AX43 = "", "", IROnAx!AX$2 - IROnAx!AX43)</f>
        <v/>
      </c>
    </row>
    <row r="44" spans="1:50" ht="12.75" x14ac:dyDescent="0.2">
      <c r="A44" s="4">
        <f>IROnAx!A44</f>
        <v>0</v>
      </c>
      <c r="B44" s="4">
        <f>IROnAx!B44</f>
        <v>0</v>
      </c>
      <c r="C44" t="str">
        <f>IF(IROnAx!C44 = "", "", IROnAx!C$2 - IROnAx!C44)</f>
        <v/>
      </c>
      <c r="D44" t="str">
        <f>IF(IROnAx!D44 = "", "", IROnAx!D$2 - IROnAx!D44)</f>
        <v/>
      </c>
      <c r="E44" t="str">
        <f>IF(IROnAx!E44 = "", "", IROnAx!E$2 - IROnAx!E44)</f>
        <v/>
      </c>
      <c r="F44" t="str">
        <f>IF(IROnAx!F44 = "", "", IROnAx!F$2 - IROnAx!F44)</f>
        <v/>
      </c>
      <c r="G44" t="str">
        <f>IF(IROnAx!G44 = "", "", IROnAx!G$2 - IROnAx!G44)</f>
        <v/>
      </c>
      <c r="H44" t="str">
        <f>IF(IROnAx!H44 = "", "", IROnAx!H$2 - IROnAx!H44)</f>
        <v/>
      </c>
      <c r="I44" t="str">
        <f>IF(IROnAx!I44 = "", "", IROnAx!I$2 - IROnAx!I44)</f>
        <v/>
      </c>
      <c r="J44" t="str">
        <f>IF(IROnAx!J44 = "", "", IROnAx!J$2 - IROnAx!J44)</f>
        <v/>
      </c>
      <c r="K44" t="str">
        <f>IF(IROnAx!K44 = "", "", IROnAx!K$2 - IROnAx!K44)</f>
        <v/>
      </c>
      <c r="L44" t="str">
        <f>IF(IROnAx!L44 = "", "", IROnAx!L$2 - IROnAx!L44)</f>
        <v/>
      </c>
      <c r="M44" t="str">
        <f>IF(IROnAx!M44 = "", "", IROnAx!M$2 - IROnAx!M44)</f>
        <v/>
      </c>
      <c r="N44" t="str">
        <f>IF(IROnAx!N44 = "", "", IROnAx!N$2 - IROnAx!N44)</f>
        <v/>
      </c>
      <c r="O44" t="str">
        <f>IF(IROnAx!O44 = "", "", IROnAx!O$2 - IROnAx!O44)</f>
        <v/>
      </c>
      <c r="P44" t="str">
        <f>IF(IROnAx!P44 = "", "", IROnAx!P$2 - IROnAx!P44)</f>
        <v/>
      </c>
      <c r="Q44" t="str">
        <f>IF(IROnAx!Q44 = "", "", IROnAx!Q$2 - IROnAx!Q44)</f>
        <v/>
      </c>
      <c r="R44" t="str">
        <f>IF(IROnAx!R44 = "", "", IROnAx!R$2 - IROnAx!R44)</f>
        <v/>
      </c>
      <c r="S44" t="str">
        <f>IF(IROnAx!S44 = "", "", IROnAx!S$2 - IROnAx!S44)</f>
        <v/>
      </c>
      <c r="T44" t="str">
        <f>IF(IROnAx!T44 = "", "", IROnAx!T$2 - IROnAx!T44)</f>
        <v/>
      </c>
      <c r="U44" t="str">
        <f>IF(IROnAx!U44 = "", "", IROnAx!U$2 - IROnAx!U44)</f>
        <v/>
      </c>
      <c r="V44" t="str">
        <f>IF(IROnAx!V44 = "", "", IROnAx!V$2 - IROnAx!V44)</f>
        <v/>
      </c>
      <c r="W44" t="str">
        <f>IF(IROnAx!W44 = "", "", IROnAx!W$2 - IROnAx!W44)</f>
        <v/>
      </c>
      <c r="X44" t="str">
        <f>IF(IROnAx!X44 = "", "", IROnAx!X$2 - IROnAx!X44)</f>
        <v/>
      </c>
      <c r="Y44" t="str">
        <f>IF(IROnAx!Y44 = "", "", IROnAx!Y$2 - IROnAx!Y44)</f>
        <v/>
      </c>
      <c r="Z44" t="str">
        <f>IF(IROnAx!Z44 = "", "", IROnAx!Z$2 - IROnAx!Z44)</f>
        <v/>
      </c>
      <c r="AA44" t="str">
        <f>IF(IROnAx!AA44 = "", "", IROnAx!AA$2 - IROnAx!AA44)</f>
        <v/>
      </c>
      <c r="AB44" t="str">
        <f>IF(IROnAx!AB44 = "", "", IROnAx!AB$2 - IROnAx!AB44)</f>
        <v/>
      </c>
      <c r="AC44" t="str">
        <f>IF(IROnAx!AC44 = "", "", IROnAx!AC$2 - IROnAx!AC44)</f>
        <v/>
      </c>
      <c r="AD44" t="str">
        <f>IF(IROnAx!AD44 = "", "", IROnAx!AD$2 - IROnAx!AD44)</f>
        <v/>
      </c>
      <c r="AE44" t="str">
        <f>IF(IROnAx!AE44 = "", "", IROnAx!AE$2 - IROnAx!AE44)</f>
        <v/>
      </c>
      <c r="AF44" t="str">
        <f>IF(IROnAx!AF44 = "", "", IROnAx!AF$2 - IROnAx!AF44)</f>
        <v/>
      </c>
      <c r="AG44" t="str">
        <f>IF(IROnAx!AG44 = "", "", IROnAx!AG$2 - IROnAx!AG44)</f>
        <v/>
      </c>
      <c r="AH44" t="str">
        <f>IF(IROnAx!AH44 = "", "", IROnAx!AH$2 - IROnAx!AH44)</f>
        <v/>
      </c>
      <c r="AI44" t="str">
        <f>IF(IROnAx!AI44 = "", "", IROnAx!AI$2 - IROnAx!AI44)</f>
        <v/>
      </c>
      <c r="AJ44" t="str">
        <f>IF(IROnAx!AJ44 = "", "", IROnAx!AJ$2 - IROnAx!AJ44)</f>
        <v/>
      </c>
      <c r="AK44" t="str">
        <f>IF(IROnAx!AK44 = "", "", IROnAx!AK$2 - IROnAx!AK44)</f>
        <v/>
      </c>
      <c r="AL44" t="str">
        <f>IF(IROnAx!AL44 = "", "", IROnAx!AL$2 - IROnAx!AL44)</f>
        <v/>
      </c>
      <c r="AM44" t="str">
        <f>IF(IROnAx!AM44 = "", "", IROnAx!AM$2 - IROnAx!AM44)</f>
        <v/>
      </c>
      <c r="AN44" t="str">
        <f>IF(IROnAx!AN44 = "", "", IROnAx!AN$2 - IROnAx!AN44)</f>
        <v/>
      </c>
      <c r="AO44" t="str">
        <f>IF(IROnAx!AO44 = "", "", IROnAx!AO$2 - IROnAx!AO44)</f>
        <v/>
      </c>
      <c r="AP44" t="str">
        <f>IF(IROnAx!AP44 = "", "", IROnAx!AP$2 - IROnAx!AP44)</f>
        <v/>
      </c>
      <c r="AQ44" t="str">
        <f>IF(IROnAx!AQ44 = "", "", IROnAx!AQ$2 - IROnAx!AQ44)</f>
        <v/>
      </c>
      <c r="AR44" t="str">
        <f>IF(IROnAx!AR44 = "", "", IROnAx!AR$2 - IROnAx!AR44)</f>
        <v/>
      </c>
      <c r="AS44" t="str">
        <f>IF(IROnAx!AS44 = "", "", IROnAx!AS$2 - IROnAx!AS44)</f>
        <v/>
      </c>
      <c r="AT44" t="str">
        <f>IF(IROnAx!AT44 = "", "", IROnAx!AT$2 - IROnAx!AT44)</f>
        <v/>
      </c>
      <c r="AU44" t="str">
        <f>IF(IROnAx!AU44 = "", "", IROnAx!AU$2 - IROnAx!AU44)</f>
        <v/>
      </c>
      <c r="AV44" t="str">
        <f>IF(IROnAx!AV44 = "", "", IROnAx!AV$2 - IROnAx!AV44)</f>
        <v/>
      </c>
      <c r="AW44" t="str">
        <f>IF(IROnAx!AW44 = "", "", IROnAx!AW$2 - IROnAx!AW44)</f>
        <v/>
      </c>
      <c r="AX44" t="str">
        <f>IF(IROnAx!AX44 = "", "", IROnAx!AX$2 - IROnAx!AX44)</f>
        <v/>
      </c>
    </row>
    <row r="45" spans="1:50" ht="12.75" x14ac:dyDescent="0.2">
      <c r="A45" s="4">
        <f>IROnAx!A45</f>
        <v>0</v>
      </c>
      <c r="B45" s="4">
        <f>IROnAx!B45</f>
        <v>0</v>
      </c>
      <c r="C45" t="str">
        <f>IF(IROnAx!C45 = "", "", IROnAx!C$2 - IROnAx!C45)</f>
        <v/>
      </c>
      <c r="D45" t="str">
        <f>IF(IROnAx!D45 = "", "", IROnAx!D$2 - IROnAx!D45)</f>
        <v/>
      </c>
      <c r="E45" t="str">
        <f>IF(IROnAx!E45 = "", "", IROnAx!E$2 - IROnAx!E45)</f>
        <v/>
      </c>
      <c r="F45" t="str">
        <f>IF(IROnAx!F45 = "", "", IROnAx!F$2 - IROnAx!F45)</f>
        <v/>
      </c>
      <c r="G45" t="str">
        <f>IF(IROnAx!G45 = "", "", IROnAx!G$2 - IROnAx!G45)</f>
        <v/>
      </c>
      <c r="H45" t="str">
        <f>IF(IROnAx!H45 = "", "", IROnAx!H$2 - IROnAx!H45)</f>
        <v/>
      </c>
      <c r="I45" t="str">
        <f>IF(IROnAx!I45 = "", "", IROnAx!I$2 - IROnAx!I45)</f>
        <v/>
      </c>
      <c r="J45" t="str">
        <f>IF(IROnAx!J45 = "", "", IROnAx!J$2 - IROnAx!J45)</f>
        <v/>
      </c>
      <c r="K45" t="str">
        <f>IF(IROnAx!K45 = "", "", IROnAx!K$2 - IROnAx!K45)</f>
        <v/>
      </c>
      <c r="L45" t="str">
        <f>IF(IROnAx!L45 = "", "", IROnAx!L$2 - IROnAx!L45)</f>
        <v/>
      </c>
      <c r="M45" t="str">
        <f>IF(IROnAx!M45 = "", "", IROnAx!M$2 - IROnAx!M45)</f>
        <v/>
      </c>
      <c r="N45" t="str">
        <f>IF(IROnAx!N45 = "", "", IROnAx!N$2 - IROnAx!N45)</f>
        <v/>
      </c>
      <c r="O45" t="str">
        <f>IF(IROnAx!O45 = "", "", IROnAx!O$2 - IROnAx!O45)</f>
        <v/>
      </c>
      <c r="P45" t="str">
        <f>IF(IROnAx!P45 = "", "", IROnAx!P$2 - IROnAx!P45)</f>
        <v/>
      </c>
      <c r="Q45" t="str">
        <f>IF(IROnAx!Q45 = "", "", IROnAx!Q$2 - IROnAx!Q45)</f>
        <v/>
      </c>
      <c r="R45" t="str">
        <f>IF(IROnAx!R45 = "", "", IROnAx!R$2 - IROnAx!R45)</f>
        <v/>
      </c>
      <c r="S45" t="str">
        <f>IF(IROnAx!S45 = "", "", IROnAx!S$2 - IROnAx!S45)</f>
        <v/>
      </c>
      <c r="T45" t="str">
        <f>IF(IROnAx!T45 = "", "", IROnAx!T$2 - IROnAx!T45)</f>
        <v/>
      </c>
      <c r="U45" t="str">
        <f>IF(IROnAx!U45 = "", "", IROnAx!U$2 - IROnAx!U45)</f>
        <v/>
      </c>
      <c r="V45" t="str">
        <f>IF(IROnAx!V45 = "", "", IROnAx!V$2 - IROnAx!V45)</f>
        <v/>
      </c>
      <c r="W45" t="str">
        <f>IF(IROnAx!W45 = "", "", IROnAx!W$2 - IROnAx!W45)</f>
        <v/>
      </c>
      <c r="X45" t="str">
        <f>IF(IROnAx!X45 = "", "", IROnAx!X$2 - IROnAx!X45)</f>
        <v/>
      </c>
      <c r="Y45" t="str">
        <f>IF(IROnAx!Y45 = "", "", IROnAx!Y$2 - IROnAx!Y45)</f>
        <v/>
      </c>
      <c r="Z45" t="str">
        <f>IF(IROnAx!Z45 = "", "", IROnAx!Z$2 - IROnAx!Z45)</f>
        <v/>
      </c>
      <c r="AA45" t="str">
        <f>IF(IROnAx!AA45 = "", "", IROnAx!AA$2 - IROnAx!AA45)</f>
        <v/>
      </c>
      <c r="AB45" t="str">
        <f>IF(IROnAx!AB45 = "", "", IROnAx!AB$2 - IROnAx!AB45)</f>
        <v/>
      </c>
      <c r="AC45" t="str">
        <f>IF(IROnAx!AC45 = "", "", IROnAx!AC$2 - IROnAx!AC45)</f>
        <v/>
      </c>
      <c r="AD45" t="str">
        <f>IF(IROnAx!AD45 = "", "", IROnAx!AD$2 - IROnAx!AD45)</f>
        <v/>
      </c>
      <c r="AE45" t="str">
        <f>IF(IROnAx!AE45 = "", "", IROnAx!AE$2 - IROnAx!AE45)</f>
        <v/>
      </c>
      <c r="AF45" t="str">
        <f>IF(IROnAx!AF45 = "", "", IROnAx!AF$2 - IROnAx!AF45)</f>
        <v/>
      </c>
      <c r="AG45" t="str">
        <f>IF(IROnAx!AG45 = "", "", IROnAx!AG$2 - IROnAx!AG45)</f>
        <v/>
      </c>
      <c r="AH45" t="str">
        <f>IF(IROnAx!AH45 = "", "", IROnAx!AH$2 - IROnAx!AH45)</f>
        <v/>
      </c>
      <c r="AI45" t="str">
        <f>IF(IROnAx!AI45 = "", "", IROnAx!AI$2 - IROnAx!AI45)</f>
        <v/>
      </c>
      <c r="AJ45" t="str">
        <f>IF(IROnAx!AJ45 = "", "", IROnAx!AJ$2 - IROnAx!AJ45)</f>
        <v/>
      </c>
      <c r="AK45" t="str">
        <f>IF(IROnAx!AK45 = "", "", IROnAx!AK$2 - IROnAx!AK45)</f>
        <v/>
      </c>
      <c r="AL45" t="str">
        <f>IF(IROnAx!AL45 = "", "", IROnAx!AL$2 - IROnAx!AL45)</f>
        <v/>
      </c>
      <c r="AM45" t="str">
        <f>IF(IROnAx!AM45 = "", "", IROnAx!AM$2 - IROnAx!AM45)</f>
        <v/>
      </c>
      <c r="AN45" t="str">
        <f>IF(IROnAx!AN45 = "", "", IROnAx!AN$2 - IROnAx!AN45)</f>
        <v/>
      </c>
      <c r="AO45" t="str">
        <f>IF(IROnAx!AO45 = "", "", IROnAx!AO$2 - IROnAx!AO45)</f>
        <v/>
      </c>
      <c r="AP45" t="str">
        <f>IF(IROnAx!AP45 = "", "", IROnAx!AP$2 - IROnAx!AP45)</f>
        <v/>
      </c>
      <c r="AQ45" t="str">
        <f>IF(IROnAx!AQ45 = "", "", IROnAx!AQ$2 - IROnAx!AQ45)</f>
        <v/>
      </c>
      <c r="AR45" t="str">
        <f>IF(IROnAx!AR45 = "", "", IROnAx!AR$2 - IROnAx!AR45)</f>
        <v/>
      </c>
      <c r="AS45" t="str">
        <f>IF(IROnAx!AS45 = "", "", IROnAx!AS$2 - IROnAx!AS45)</f>
        <v/>
      </c>
      <c r="AT45" t="str">
        <f>IF(IROnAx!AT45 = "", "", IROnAx!AT$2 - IROnAx!AT45)</f>
        <v/>
      </c>
      <c r="AU45" t="str">
        <f>IF(IROnAx!AU45 = "", "", IROnAx!AU$2 - IROnAx!AU45)</f>
        <v/>
      </c>
      <c r="AV45" t="str">
        <f>IF(IROnAx!AV45 = "", "", IROnAx!AV$2 - IROnAx!AV45)</f>
        <v/>
      </c>
      <c r="AW45" t="str">
        <f>IF(IROnAx!AW45 = "", "", IROnAx!AW$2 - IROnAx!AW45)</f>
        <v/>
      </c>
      <c r="AX45" t="str">
        <f>IF(IROnAx!AX45 = "", "", IROnAx!AX$2 - IROnAx!AX45)</f>
        <v/>
      </c>
    </row>
    <row r="46" spans="1:50" ht="12.75" x14ac:dyDescent="0.2">
      <c r="A46" s="4">
        <f>IROnAx!A46</f>
        <v>0</v>
      </c>
      <c r="B46" s="4">
        <f>IROnAx!B46</f>
        <v>0</v>
      </c>
      <c r="C46" t="str">
        <f>IF(IROnAx!C46 = "", "", IROnAx!C$2 - IROnAx!C46)</f>
        <v/>
      </c>
      <c r="D46" t="str">
        <f>IF(IROnAx!D46 = "", "", IROnAx!D$2 - IROnAx!D46)</f>
        <v/>
      </c>
      <c r="E46" t="str">
        <f>IF(IROnAx!E46 = "", "", IROnAx!E$2 - IROnAx!E46)</f>
        <v/>
      </c>
      <c r="F46" t="str">
        <f>IF(IROnAx!F46 = "", "", IROnAx!F$2 - IROnAx!F46)</f>
        <v/>
      </c>
      <c r="G46" t="str">
        <f>IF(IROnAx!G46 = "", "", IROnAx!G$2 - IROnAx!G46)</f>
        <v/>
      </c>
      <c r="H46" t="str">
        <f>IF(IROnAx!H46 = "", "", IROnAx!H$2 - IROnAx!H46)</f>
        <v/>
      </c>
      <c r="I46" t="str">
        <f>IF(IROnAx!I46 = "", "", IROnAx!I$2 - IROnAx!I46)</f>
        <v/>
      </c>
      <c r="J46" t="str">
        <f>IF(IROnAx!J46 = "", "", IROnAx!J$2 - IROnAx!J46)</f>
        <v/>
      </c>
      <c r="K46" t="str">
        <f>IF(IROnAx!K46 = "", "", IROnAx!K$2 - IROnAx!K46)</f>
        <v/>
      </c>
      <c r="L46" t="str">
        <f>IF(IROnAx!L46 = "", "", IROnAx!L$2 - IROnAx!L46)</f>
        <v/>
      </c>
      <c r="M46" t="str">
        <f>IF(IROnAx!M46 = "", "", IROnAx!M$2 - IROnAx!M46)</f>
        <v/>
      </c>
      <c r="N46" t="str">
        <f>IF(IROnAx!N46 = "", "", IROnAx!N$2 - IROnAx!N46)</f>
        <v/>
      </c>
      <c r="O46" t="str">
        <f>IF(IROnAx!O46 = "", "", IROnAx!O$2 - IROnAx!O46)</f>
        <v/>
      </c>
      <c r="P46" t="str">
        <f>IF(IROnAx!P46 = "", "", IROnAx!P$2 - IROnAx!P46)</f>
        <v/>
      </c>
      <c r="Q46" t="str">
        <f>IF(IROnAx!Q46 = "", "", IROnAx!Q$2 - IROnAx!Q46)</f>
        <v/>
      </c>
      <c r="R46" t="str">
        <f>IF(IROnAx!R46 = "", "", IROnAx!R$2 - IROnAx!R46)</f>
        <v/>
      </c>
      <c r="S46" t="str">
        <f>IF(IROnAx!S46 = "", "", IROnAx!S$2 - IROnAx!S46)</f>
        <v/>
      </c>
      <c r="T46" t="str">
        <f>IF(IROnAx!T46 = "", "", IROnAx!T$2 - IROnAx!T46)</f>
        <v/>
      </c>
      <c r="U46" t="str">
        <f>IF(IROnAx!U46 = "", "", IROnAx!U$2 - IROnAx!U46)</f>
        <v/>
      </c>
      <c r="V46" t="str">
        <f>IF(IROnAx!V46 = "", "", IROnAx!V$2 - IROnAx!V46)</f>
        <v/>
      </c>
      <c r="W46" t="str">
        <f>IF(IROnAx!W46 = "", "", IROnAx!W$2 - IROnAx!W46)</f>
        <v/>
      </c>
      <c r="X46" t="str">
        <f>IF(IROnAx!X46 = "", "", IROnAx!X$2 - IROnAx!X46)</f>
        <v/>
      </c>
      <c r="Y46" t="str">
        <f>IF(IROnAx!Y46 = "", "", IROnAx!Y$2 - IROnAx!Y46)</f>
        <v/>
      </c>
      <c r="Z46" t="str">
        <f>IF(IROnAx!Z46 = "", "", IROnAx!Z$2 - IROnAx!Z46)</f>
        <v/>
      </c>
      <c r="AA46" t="str">
        <f>IF(IROnAx!AA46 = "", "", IROnAx!AA$2 - IROnAx!AA46)</f>
        <v/>
      </c>
      <c r="AB46" t="str">
        <f>IF(IROnAx!AB46 = "", "", IROnAx!AB$2 - IROnAx!AB46)</f>
        <v/>
      </c>
      <c r="AC46" t="str">
        <f>IF(IROnAx!AC46 = "", "", IROnAx!AC$2 - IROnAx!AC46)</f>
        <v/>
      </c>
      <c r="AD46" t="str">
        <f>IF(IROnAx!AD46 = "", "", IROnAx!AD$2 - IROnAx!AD46)</f>
        <v/>
      </c>
      <c r="AE46" t="str">
        <f>IF(IROnAx!AE46 = "", "", IROnAx!AE$2 - IROnAx!AE46)</f>
        <v/>
      </c>
      <c r="AF46" t="str">
        <f>IF(IROnAx!AF46 = "", "", IROnAx!AF$2 - IROnAx!AF46)</f>
        <v/>
      </c>
      <c r="AG46" t="str">
        <f>IF(IROnAx!AG46 = "", "", IROnAx!AG$2 - IROnAx!AG46)</f>
        <v/>
      </c>
      <c r="AH46" t="str">
        <f>IF(IROnAx!AH46 = "", "", IROnAx!AH$2 - IROnAx!AH46)</f>
        <v/>
      </c>
      <c r="AI46" t="str">
        <f>IF(IROnAx!AI46 = "", "", IROnAx!AI$2 - IROnAx!AI46)</f>
        <v/>
      </c>
      <c r="AJ46" t="str">
        <f>IF(IROnAx!AJ46 = "", "", IROnAx!AJ$2 - IROnAx!AJ46)</f>
        <v/>
      </c>
      <c r="AK46" t="str">
        <f>IF(IROnAx!AK46 = "", "", IROnAx!AK$2 - IROnAx!AK46)</f>
        <v/>
      </c>
      <c r="AL46" t="str">
        <f>IF(IROnAx!AL46 = "", "", IROnAx!AL$2 - IROnAx!AL46)</f>
        <v/>
      </c>
      <c r="AM46" t="str">
        <f>IF(IROnAx!AM46 = "", "", IROnAx!AM$2 - IROnAx!AM46)</f>
        <v/>
      </c>
      <c r="AN46" t="str">
        <f>IF(IROnAx!AN46 = "", "", IROnAx!AN$2 - IROnAx!AN46)</f>
        <v/>
      </c>
      <c r="AO46" t="str">
        <f>IF(IROnAx!AO46 = "", "", IROnAx!AO$2 - IROnAx!AO46)</f>
        <v/>
      </c>
      <c r="AP46" t="str">
        <f>IF(IROnAx!AP46 = "", "", IROnAx!AP$2 - IROnAx!AP46)</f>
        <v/>
      </c>
      <c r="AQ46" t="str">
        <f>IF(IROnAx!AQ46 = "", "", IROnAx!AQ$2 - IROnAx!AQ46)</f>
        <v/>
      </c>
      <c r="AR46" t="str">
        <f>IF(IROnAx!AR46 = "", "", IROnAx!AR$2 - IROnAx!AR46)</f>
        <v/>
      </c>
      <c r="AS46" t="str">
        <f>IF(IROnAx!AS46 = "", "", IROnAx!AS$2 - IROnAx!AS46)</f>
        <v/>
      </c>
      <c r="AT46" t="str">
        <f>IF(IROnAx!AT46 = "", "", IROnAx!AT$2 - IROnAx!AT46)</f>
        <v/>
      </c>
      <c r="AU46" t="str">
        <f>IF(IROnAx!AU46 = "", "", IROnAx!AU$2 - IROnAx!AU46)</f>
        <v/>
      </c>
      <c r="AV46" t="str">
        <f>IF(IROnAx!AV46 = "", "", IROnAx!AV$2 - IROnAx!AV46)</f>
        <v/>
      </c>
      <c r="AW46" t="str">
        <f>IF(IROnAx!AW46 = "", "", IROnAx!AW$2 - IROnAx!AW46)</f>
        <v/>
      </c>
      <c r="AX46" t="str">
        <f>IF(IROnAx!AX46 = "", "", IROnAx!AX$2 - IROnAx!AX46)</f>
        <v/>
      </c>
    </row>
    <row r="47" spans="1:50" ht="12.75" x14ac:dyDescent="0.2">
      <c r="A47" s="4">
        <f>IROnAx!A47</f>
        <v>0</v>
      </c>
      <c r="B47" s="4">
        <f>IROnAx!B47</f>
        <v>0</v>
      </c>
      <c r="C47" t="str">
        <f>IF(IROnAx!C47 = "", "", IROnAx!C$2 - IROnAx!C47)</f>
        <v/>
      </c>
      <c r="D47" t="str">
        <f>IF(IROnAx!D47 = "", "", IROnAx!D$2 - IROnAx!D47)</f>
        <v/>
      </c>
      <c r="E47" t="str">
        <f>IF(IROnAx!E47 = "", "", IROnAx!E$2 - IROnAx!E47)</f>
        <v/>
      </c>
      <c r="F47" t="str">
        <f>IF(IROnAx!F47 = "", "", IROnAx!F$2 - IROnAx!F47)</f>
        <v/>
      </c>
      <c r="G47" t="str">
        <f>IF(IROnAx!G47 = "", "", IROnAx!G$2 - IROnAx!G47)</f>
        <v/>
      </c>
      <c r="H47" t="str">
        <f>IF(IROnAx!H47 = "", "", IROnAx!H$2 - IROnAx!H47)</f>
        <v/>
      </c>
      <c r="I47" t="str">
        <f>IF(IROnAx!I47 = "", "", IROnAx!I$2 - IROnAx!I47)</f>
        <v/>
      </c>
      <c r="J47" t="str">
        <f>IF(IROnAx!J47 = "", "", IROnAx!J$2 - IROnAx!J47)</f>
        <v/>
      </c>
      <c r="K47" t="str">
        <f>IF(IROnAx!K47 = "", "", IROnAx!K$2 - IROnAx!K47)</f>
        <v/>
      </c>
      <c r="L47" t="str">
        <f>IF(IROnAx!L47 = "", "", IROnAx!L$2 - IROnAx!L47)</f>
        <v/>
      </c>
      <c r="M47" t="str">
        <f>IF(IROnAx!M47 = "", "", IROnAx!M$2 - IROnAx!M47)</f>
        <v/>
      </c>
      <c r="N47" t="str">
        <f>IF(IROnAx!N47 = "", "", IROnAx!N$2 - IROnAx!N47)</f>
        <v/>
      </c>
      <c r="O47" t="str">
        <f>IF(IROnAx!O47 = "", "", IROnAx!O$2 - IROnAx!O47)</f>
        <v/>
      </c>
      <c r="P47" t="str">
        <f>IF(IROnAx!P47 = "", "", IROnAx!P$2 - IROnAx!P47)</f>
        <v/>
      </c>
      <c r="Q47" t="str">
        <f>IF(IROnAx!Q47 = "", "", IROnAx!Q$2 - IROnAx!Q47)</f>
        <v/>
      </c>
      <c r="R47" t="str">
        <f>IF(IROnAx!R47 = "", "", IROnAx!R$2 - IROnAx!R47)</f>
        <v/>
      </c>
      <c r="S47" t="str">
        <f>IF(IROnAx!S47 = "", "", IROnAx!S$2 - IROnAx!S47)</f>
        <v/>
      </c>
      <c r="T47" t="str">
        <f>IF(IROnAx!T47 = "", "", IROnAx!T$2 - IROnAx!T47)</f>
        <v/>
      </c>
      <c r="U47" t="str">
        <f>IF(IROnAx!U47 = "", "", IROnAx!U$2 - IROnAx!U47)</f>
        <v/>
      </c>
      <c r="V47" t="str">
        <f>IF(IROnAx!V47 = "", "", IROnAx!V$2 - IROnAx!V47)</f>
        <v/>
      </c>
      <c r="W47" t="str">
        <f>IF(IROnAx!W47 = "", "", IROnAx!W$2 - IROnAx!W47)</f>
        <v/>
      </c>
      <c r="X47" t="str">
        <f>IF(IROnAx!X47 = "", "", IROnAx!X$2 - IROnAx!X47)</f>
        <v/>
      </c>
      <c r="Y47" t="str">
        <f>IF(IROnAx!Y47 = "", "", IROnAx!Y$2 - IROnAx!Y47)</f>
        <v/>
      </c>
      <c r="Z47" t="str">
        <f>IF(IROnAx!Z47 = "", "", IROnAx!Z$2 - IROnAx!Z47)</f>
        <v/>
      </c>
      <c r="AA47" t="str">
        <f>IF(IROnAx!AA47 = "", "", IROnAx!AA$2 - IROnAx!AA47)</f>
        <v/>
      </c>
      <c r="AB47" t="str">
        <f>IF(IROnAx!AB47 = "", "", IROnAx!AB$2 - IROnAx!AB47)</f>
        <v/>
      </c>
      <c r="AC47" t="str">
        <f>IF(IROnAx!AC47 = "", "", IROnAx!AC$2 - IROnAx!AC47)</f>
        <v/>
      </c>
      <c r="AD47" t="str">
        <f>IF(IROnAx!AD47 = "", "", IROnAx!AD$2 - IROnAx!AD47)</f>
        <v/>
      </c>
      <c r="AE47" t="str">
        <f>IF(IROnAx!AE47 = "", "", IROnAx!AE$2 - IROnAx!AE47)</f>
        <v/>
      </c>
      <c r="AF47" t="str">
        <f>IF(IROnAx!AF47 = "", "", IROnAx!AF$2 - IROnAx!AF47)</f>
        <v/>
      </c>
      <c r="AG47" t="str">
        <f>IF(IROnAx!AG47 = "", "", IROnAx!AG$2 - IROnAx!AG47)</f>
        <v/>
      </c>
      <c r="AH47" t="str">
        <f>IF(IROnAx!AH47 = "", "", IROnAx!AH$2 - IROnAx!AH47)</f>
        <v/>
      </c>
      <c r="AI47" t="str">
        <f>IF(IROnAx!AI47 = "", "", IROnAx!AI$2 - IROnAx!AI47)</f>
        <v/>
      </c>
      <c r="AJ47" t="str">
        <f>IF(IROnAx!AJ47 = "", "", IROnAx!AJ$2 - IROnAx!AJ47)</f>
        <v/>
      </c>
      <c r="AK47" t="str">
        <f>IF(IROnAx!AK47 = "", "", IROnAx!AK$2 - IROnAx!AK47)</f>
        <v/>
      </c>
      <c r="AL47" t="str">
        <f>IF(IROnAx!AL47 = "", "", IROnAx!AL$2 - IROnAx!AL47)</f>
        <v/>
      </c>
      <c r="AM47" t="str">
        <f>IF(IROnAx!AM47 = "", "", IROnAx!AM$2 - IROnAx!AM47)</f>
        <v/>
      </c>
      <c r="AN47" t="str">
        <f>IF(IROnAx!AN47 = "", "", IROnAx!AN$2 - IROnAx!AN47)</f>
        <v/>
      </c>
      <c r="AO47" t="str">
        <f>IF(IROnAx!AO47 = "", "", IROnAx!AO$2 - IROnAx!AO47)</f>
        <v/>
      </c>
      <c r="AP47" t="str">
        <f>IF(IROnAx!AP47 = "", "", IROnAx!AP$2 - IROnAx!AP47)</f>
        <v/>
      </c>
      <c r="AQ47" t="str">
        <f>IF(IROnAx!AQ47 = "", "", IROnAx!AQ$2 - IROnAx!AQ47)</f>
        <v/>
      </c>
      <c r="AR47" t="str">
        <f>IF(IROnAx!AR47 = "", "", IROnAx!AR$2 - IROnAx!AR47)</f>
        <v/>
      </c>
      <c r="AS47" t="str">
        <f>IF(IROnAx!AS47 = "", "", IROnAx!AS$2 - IROnAx!AS47)</f>
        <v/>
      </c>
      <c r="AT47" t="str">
        <f>IF(IROnAx!AT47 = "", "", IROnAx!AT$2 - IROnAx!AT47)</f>
        <v/>
      </c>
      <c r="AU47" t="str">
        <f>IF(IROnAx!AU47 = "", "", IROnAx!AU$2 - IROnAx!AU47)</f>
        <v/>
      </c>
      <c r="AV47" t="str">
        <f>IF(IROnAx!AV47 = "", "", IROnAx!AV$2 - IROnAx!AV47)</f>
        <v/>
      </c>
      <c r="AW47" t="str">
        <f>IF(IROnAx!AW47 = "", "", IROnAx!AW$2 - IROnAx!AW47)</f>
        <v/>
      </c>
      <c r="AX47" t="str">
        <f>IF(IROnAx!AX47 = "", "", IROnAx!AX$2 - IROnAx!AX47)</f>
        <v/>
      </c>
    </row>
    <row r="48" spans="1:50" ht="12.75" x14ac:dyDescent="0.2">
      <c r="A48" s="4">
        <f>IROnAx!A48</f>
        <v>0</v>
      </c>
      <c r="B48" s="4">
        <f>IROnAx!B48</f>
        <v>0</v>
      </c>
      <c r="C48" t="str">
        <f>IF(IROnAx!C48 = "", "", IROnAx!C$2 - IROnAx!C48)</f>
        <v/>
      </c>
      <c r="D48" t="str">
        <f>IF(IROnAx!D48 = "", "", IROnAx!D$2 - IROnAx!D48)</f>
        <v/>
      </c>
      <c r="E48" t="str">
        <f>IF(IROnAx!E48 = "", "", IROnAx!E$2 - IROnAx!E48)</f>
        <v/>
      </c>
      <c r="F48" t="str">
        <f>IF(IROnAx!F48 = "", "", IROnAx!F$2 - IROnAx!F48)</f>
        <v/>
      </c>
      <c r="G48" t="str">
        <f>IF(IROnAx!G48 = "", "", IROnAx!G$2 - IROnAx!G48)</f>
        <v/>
      </c>
      <c r="H48" t="str">
        <f>IF(IROnAx!H48 = "", "", IROnAx!H$2 - IROnAx!H48)</f>
        <v/>
      </c>
      <c r="I48" t="str">
        <f>IF(IROnAx!I48 = "", "", IROnAx!I$2 - IROnAx!I48)</f>
        <v/>
      </c>
      <c r="J48" t="str">
        <f>IF(IROnAx!J48 = "", "", IROnAx!J$2 - IROnAx!J48)</f>
        <v/>
      </c>
      <c r="K48" t="str">
        <f>IF(IROnAx!K48 = "", "", IROnAx!K$2 - IROnAx!K48)</f>
        <v/>
      </c>
      <c r="L48" t="str">
        <f>IF(IROnAx!L48 = "", "", IROnAx!L$2 - IROnAx!L48)</f>
        <v/>
      </c>
      <c r="M48" t="str">
        <f>IF(IROnAx!M48 = "", "", IROnAx!M$2 - IROnAx!M48)</f>
        <v/>
      </c>
      <c r="N48" t="str">
        <f>IF(IROnAx!N48 = "", "", IROnAx!N$2 - IROnAx!N48)</f>
        <v/>
      </c>
      <c r="O48" t="str">
        <f>IF(IROnAx!O48 = "", "", IROnAx!O$2 - IROnAx!O48)</f>
        <v/>
      </c>
      <c r="P48" t="str">
        <f>IF(IROnAx!P48 = "", "", IROnAx!P$2 - IROnAx!P48)</f>
        <v/>
      </c>
      <c r="Q48" t="str">
        <f>IF(IROnAx!Q48 = "", "", IROnAx!Q$2 - IROnAx!Q48)</f>
        <v/>
      </c>
      <c r="R48" t="str">
        <f>IF(IROnAx!R48 = "", "", IROnAx!R$2 - IROnAx!R48)</f>
        <v/>
      </c>
      <c r="S48" t="str">
        <f>IF(IROnAx!S48 = "", "", IROnAx!S$2 - IROnAx!S48)</f>
        <v/>
      </c>
      <c r="T48" t="str">
        <f>IF(IROnAx!T48 = "", "", IROnAx!T$2 - IROnAx!T48)</f>
        <v/>
      </c>
      <c r="U48" t="str">
        <f>IF(IROnAx!U48 = "", "", IROnAx!U$2 - IROnAx!U48)</f>
        <v/>
      </c>
      <c r="V48" t="str">
        <f>IF(IROnAx!V48 = "", "", IROnAx!V$2 - IROnAx!V48)</f>
        <v/>
      </c>
      <c r="W48" t="str">
        <f>IF(IROnAx!W48 = "", "", IROnAx!W$2 - IROnAx!W48)</f>
        <v/>
      </c>
      <c r="X48" t="str">
        <f>IF(IROnAx!X48 = "", "", IROnAx!X$2 - IROnAx!X48)</f>
        <v/>
      </c>
      <c r="Y48" t="str">
        <f>IF(IROnAx!Y48 = "", "", IROnAx!Y$2 - IROnAx!Y48)</f>
        <v/>
      </c>
      <c r="Z48" t="str">
        <f>IF(IROnAx!Z48 = "", "", IROnAx!Z$2 - IROnAx!Z48)</f>
        <v/>
      </c>
      <c r="AA48" t="str">
        <f>IF(IROnAx!AA48 = "", "", IROnAx!AA$2 - IROnAx!AA48)</f>
        <v/>
      </c>
      <c r="AB48" t="str">
        <f>IF(IROnAx!AB48 = "", "", IROnAx!AB$2 - IROnAx!AB48)</f>
        <v/>
      </c>
      <c r="AC48" t="str">
        <f>IF(IROnAx!AC48 = "", "", IROnAx!AC$2 - IROnAx!AC48)</f>
        <v/>
      </c>
      <c r="AD48" t="str">
        <f>IF(IROnAx!AD48 = "", "", IROnAx!AD$2 - IROnAx!AD48)</f>
        <v/>
      </c>
      <c r="AE48" t="str">
        <f>IF(IROnAx!AE48 = "", "", IROnAx!AE$2 - IROnAx!AE48)</f>
        <v/>
      </c>
      <c r="AF48" t="str">
        <f>IF(IROnAx!AF48 = "", "", IROnAx!AF$2 - IROnAx!AF48)</f>
        <v/>
      </c>
      <c r="AG48" t="str">
        <f>IF(IROnAx!AG48 = "", "", IROnAx!AG$2 - IROnAx!AG48)</f>
        <v/>
      </c>
      <c r="AH48" t="str">
        <f>IF(IROnAx!AH48 = "", "", IROnAx!AH$2 - IROnAx!AH48)</f>
        <v/>
      </c>
      <c r="AI48" t="str">
        <f>IF(IROnAx!AI48 = "", "", IROnAx!AI$2 - IROnAx!AI48)</f>
        <v/>
      </c>
      <c r="AJ48" t="str">
        <f>IF(IROnAx!AJ48 = "", "", IROnAx!AJ$2 - IROnAx!AJ48)</f>
        <v/>
      </c>
      <c r="AK48" t="str">
        <f>IF(IROnAx!AK48 = "", "", IROnAx!AK$2 - IROnAx!AK48)</f>
        <v/>
      </c>
      <c r="AL48" t="str">
        <f>IF(IROnAx!AL48 = "", "", IROnAx!AL$2 - IROnAx!AL48)</f>
        <v/>
      </c>
      <c r="AM48" t="str">
        <f>IF(IROnAx!AM48 = "", "", IROnAx!AM$2 - IROnAx!AM48)</f>
        <v/>
      </c>
      <c r="AN48" t="str">
        <f>IF(IROnAx!AN48 = "", "", IROnAx!AN$2 - IROnAx!AN48)</f>
        <v/>
      </c>
      <c r="AO48" t="str">
        <f>IF(IROnAx!AO48 = "", "", IROnAx!AO$2 - IROnAx!AO48)</f>
        <v/>
      </c>
      <c r="AP48" t="str">
        <f>IF(IROnAx!AP48 = "", "", IROnAx!AP$2 - IROnAx!AP48)</f>
        <v/>
      </c>
      <c r="AQ48" t="str">
        <f>IF(IROnAx!AQ48 = "", "", IROnAx!AQ$2 - IROnAx!AQ48)</f>
        <v/>
      </c>
      <c r="AR48" t="str">
        <f>IF(IROnAx!AR48 = "", "", IROnAx!AR$2 - IROnAx!AR48)</f>
        <v/>
      </c>
      <c r="AS48" t="str">
        <f>IF(IROnAx!AS48 = "", "", IROnAx!AS$2 - IROnAx!AS48)</f>
        <v/>
      </c>
      <c r="AT48" t="str">
        <f>IF(IROnAx!AT48 = "", "", IROnAx!AT$2 - IROnAx!AT48)</f>
        <v/>
      </c>
      <c r="AU48" t="str">
        <f>IF(IROnAx!AU48 = "", "", IROnAx!AU$2 - IROnAx!AU48)</f>
        <v/>
      </c>
      <c r="AV48" t="str">
        <f>IF(IROnAx!AV48 = "", "", IROnAx!AV$2 - IROnAx!AV48)</f>
        <v/>
      </c>
      <c r="AW48" t="str">
        <f>IF(IROnAx!AW48 = "", "", IROnAx!AW$2 - IROnAx!AW48)</f>
        <v/>
      </c>
      <c r="AX48" t="str">
        <f>IF(IROnAx!AX48 = "", "", IROnAx!AX$2 - IROnAx!AX48)</f>
        <v/>
      </c>
    </row>
    <row r="49" spans="1:50" ht="12.75" x14ac:dyDescent="0.2">
      <c r="A49" s="4">
        <f>IROnAx!A49</f>
        <v>0</v>
      </c>
      <c r="B49" s="4">
        <f>IROnAx!B49</f>
        <v>0</v>
      </c>
      <c r="C49" t="str">
        <f>IF(IROnAx!C49 = "", "", IROnAx!C$2 - IROnAx!C49)</f>
        <v/>
      </c>
      <c r="D49" t="str">
        <f>IF(IROnAx!D49 = "", "", IROnAx!D$2 - IROnAx!D49)</f>
        <v/>
      </c>
      <c r="E49" t="str">
        <f>IF(IROnAx!E49 = "", "", IROnAx!E$2 - IROnAx!E49)</f>
        <v/>
      </c>
      <c r="F49" t="str">
        <f>IF(IROnAx!F49 = "", "", IROnAx!F$2 - IROnAx!F49)</f>
        <v/>
      </c>
      <c r="G49" t="str">
        <f>IF(IROnAx!G49 = "", "", IROnAx!G$2 - IROnAx!G49)</f>
        <v/>
      </c>
      <c r="H49" t="str">
        <f>IF(IROnAx!H49 = "", "", IROnAx!H$2 - IROnAx!H49)</f>
        <v/>
      </c>
      <c r="I49" t="str">
        <f>IF(IROnAx!I49 = "", "", IROnAx!I$2 - IROnAx!I49)</f>
        <v/>
      </c>
      <c r="J49" t="str">
        <f>IF(IROnAx!J49 = "", "", IROnAx!J$2 - IROnAx!J49)</f>
        <v/>
      </c>
      <c r="K49" t="str">
        <f>IF(IROnAx!K49 = "", "", IROnAx!K$2 - IROnAx!K49)</f>
        <v/>
      </c>
      <c r="L49" t="str">
        <f>IF(IROnAx!L49 = "", "", IROnAx!L$2 - IROnAx!L49)</f>
        <v/>
      </c>
      <c r="M49" t="str">
        <f>IF(IROnAx!M49 = "", "", IROnAx!M$2 - IROnAx!M49)</f>
        <v/>
      </c>
      <c r="N49" t="str">
        <f>IF(IROnAx!N49 = "", "", IROnAx!N$2 - IROnAx!N49)</f>
        <v/>
      </c>
      <c r="O49" t="str">
        <f>IF(IROnAx!O49 = "", "", IROnAx!O$2 - IROnAx!O49)</f>
        <v/>
      </c>
      <c r="P49" t="str">
        <f>IF(IROnAx!P49 = "", "", IROnAx!P$2 - IROnAx!P49)</f>
        <v/>
      </c>
      <c r="Q49" t="str">
        <f>IF(IROnAx!Q49 = "", "", IROnAx!Q$2 - IROnAx!Q49)</f>
        <v/>
      </c>
      <c r="R49" t="str">
        <f>IF(IROnAx!R49 = "", "", IROnAx!R$2 - IROnAx!R49)</f>
        <v/>
      </c>
      <c r="S49" t="str">
        <f>IF(IROnAx!S49 = "", "", IROnAx!S$2 - IROnAx!S49)</f>
        <v/>
      </c>
      <c r="T49" t="str">
        <f>IF(IROnAx!T49 = "", "", IROnAx!T$2 - IROnAx!T49)</f>
        <v/>
      </c>
      <c r="U49" t="str">
        <f>IF(IROnAx!U49 = "", "", IROnAx!U$2 - IROnAx!U49)</f>
        <v/>
      </c>
      <c r="V49" t="str">
        <f>IF(IROnAx!V49 = "", "", IROnAx!V$2 - IROnAx!V49)</f>
        <v/>
      </c>
      <c r="W49" t="str">
        <f>IF(IROnAx!W49 = "", "", IROnAx!W$2 - IROnAx!W49)</f>
        <v/>
      </c>
      <c r="X49" t="str">
        <f>IF(IROnAx!X49 = "", "", IROnAx!X$2 - IROnAx!X49)</f>
        <v/>
      </c>
      <c r="Y49" t="str">
        <f>IF(IROnAx!Y49 = "", "", IROnAx!Y$2 - IROnAx!Y49)</f>
        <v/>
      </c>
      <c r="Z49" t="str">
        <f>IF(IROnAx!Z49 = "", "", IROnAx!Z$2 - IROnAx!Z49)</f>
        <v/>
      </c>
      <c r="AA49" t="str">
        <f>IF(IROnAx!AA49 = "", "", IROnAx!AA$2 - IROnAx!AA49)</f>
        <v/>
      </c>
      <c r="AB49" t="str">
        <f>IF(IROnAx!AB49 = "", "", IROnAx!AB$2 - IROnAx!AB49)</f>
        <v/>
      </c>
      <c r="AC49" t="str">
        <f>IF(IROnAx!AC49 = "", "", IROnAx!AC$2 - IROnAx!AC49)</f>
        <v/>
      </c>
      <c r="AD49" t="str">
        <f>IF(IROnAx!AD49 = "", "", IROnAx!AD$2 - IROnAx!AD49)</f>
        <v/>
      </c>
      <c r="AE49" t="str">
        <f>IF(IROnAx!AE49 = "", "", IROnAx!AE$2 - IROnAx!AE49)</f>
        <v/>
      </c>
      <c r="AF49" t="str">
        <f>IF(IROnAx!AF49 = "", "", IROnAx!AF$2 - IROnAx!AF49)</f>
        <v/>
      </c>
      <c r="AG49" t="str">
        <f>IF(IROnAx!AG49 = "", "", IROnAx!AG$2 - IROnAx!AG49)</f>
        <v/>
      </c>
      <c r="AH49" t="str">
        <f>IF(IROnAx!AH49 = "", "", IROnAx!AH$2 - IROnAx!AH49)</f>
        <v/>
      </c>
      <c r="AI49" t="str">
        <f>IF(IROnAx!AI49 = "", "", IROnAx!AI$2 - IROnAx!AI49)</f>
        <v/>
      </c>
      <c r="AJ49" t="str">
        <f>IF(IROnAx!AJ49 = "", "", IROnAx!AJ$2 - IROnAx!AJ49)</f>
        <v/>
      </c>
      <c r="AK49" t="str">
        <f>IF(IROnAx!AK49 = "", "", IROnAx!AK$2 - IROnAx!AK49)</f>
        <v/>
      </c>
      <c r="AL49" t="str">
        <f>IF(IROnAx!AL49 = "", "", IROnAx!AL$2 - IROnAx!AL49)</f>
        <v/>
      </c>
      <c r="AM49" t="str">
        <f>IF(IROnAx!AM49 = "", "", IROnAx!AM$2 - IROnAx!AM49)</f>
        <v/>
      </c>
      <c r="AN49" t="str">
        <f>IF(IROnAx!AN49 = "", "", IROnAx!AN$2 - IROnAx!AN49)</f>
        <v/>
      </c>
      <c r="AO49" t="str">
        <f>IF(IROnAx!AO49 = "", "", IROnAx!AO$2 - IROnAx!AO49)</f>
        <v/>
      </c>
      <c r="AP49" t="str">
        <f>IF(IROnAx!AP49 = "", "", IROnAx!AP$2 - IROnAx!AP49)</f>
        <v/>
      </c>
      <c r="AQ49" t="str">
        <f>IF(IROnAx!AQ49 = "", "", IROnAx!AQ$2 - IROnAx!AQ49)</f>
        <v/>
      </c>
      <c r="AR49" t="str">
        <f>IF(IROnAx!AR49 = "", "", IROnAx!AR$2 - IROnAx!AR49)</f>
        <v/>
      </c>
      <c r="AS49" t="str">
        <f>IF(IROnAx!AS49 = "", "", IROnAx!AS$2 - IROnAx!AS49)</f>
        <v/>
      </c>
      <c r="AT49" t="str">
        <f>IF(IROnAx!AT49 = "", "", IROnAx!AT$2 - IROnAx!AT49)</f>
        <v/>
      </c>
      <c r="AU49" t="str">
        <f>IF(IROnAx!AU49 = "", "", IROnAx!AU$2 - IROnAx!AU49)</f>
        <v/>
      </c>
      <c r="AV49" t="str">
        <f>IF(IROnAx!AV49 = "", "", IROnAx!AV$2 - IROnAx!AV49)</f>
        <v/>
      </c>
      <c r="AW49" t="str">
        <f>IF(IROnAx!AW49 = "", "", IROnAx!AW$2 - IROnAx!AW49)</f>
        <v/>
      </c>
      <c r="AX49" t="str">
        <f>IF(IROnAx!AX49 = "", "", IROnAx!AX$2 - IROnAx!AX49)</f>
        <v/>
      </c>
    </row>
    <row r="50" spans="1:50" ht="12.75" x14ac:dyDescent="0.2">
      <c r="A50" s="4">
        <f>IROnAx!A50</f>
        <v>0</v>
      </c>
      <c r="B50" s="4">
        <f>IROnAx!B50</f>
        <v>0</v>
      </c>
      <c r="C50" t="str">
        <f>IF(IROnAx!C50 = "", "", IROnAx!C$2 - IROnAx!C50)</f>
        <v/>
      </c>
      <c r="D50" t="str">
        <f>IF(IROnAx!D50 = "", "", IROnAx!D$2 - IROnAx!D50)</f>
        <v/>
      </c>
      <c r="E50" t="str">
        <f>IF(IROnAx!E50 = "", "", IROnAx!E$2 - IROnAx!E50)</f>
        <v/>
      </c>
      <c r="F50" t="str">
        <f>IF(IROnAx!F50 = "", "", IROnAx!F$2 - IROnAx!F50)</f>
        <v/>
      </c>
      <c r="G50" t="str">
        <f>IF(IROnAx!G50 = "", "", IROnAx!G$2 - IROnAx!G50)</f>
        <v/>
      </c>
      <c r="H50" t="str">
        <f>IF(IROnAx!H50 = "", "", IROnAx!H$2 - IROnAx!H50)</f>
        <v/>
      </c>
      <c r="I50" t="str">
        <f>IF(IROnAx!I50 = "", "", IROnAx!I$2 - IROnAx!I50)</f>
        <v/>
      </c>
      <c r="J50" t="str">
        <f>IF(IROnAx!J50 = "", "", IROnAx!J$2 - IROnAx!J50)</f>
        <v/>
      </c>
      <c r="K50" t="str">
        <f>IF(IROnAx!K50 = "", "", IROnAx!K$2 - IROnAx!K50)</f>
        <v/>
      </c>
      <c r="L50" t="str">
        <f>IF(IROnAx!L50 = "", "", IROnAx!L$2 - IROnAx!L50)</f>
        <v/>
      </c>
      <c r="M50" t="str">
        <f>IF(IROnAx!M50 = "", "", IROnAx!M$2 - IROnAx!M50)</f>
        <v/>
      </c>
      <c r="N50" t="str">
        <f>IF(IROnAx!N50 = "", "", IROnAx!N$2 - IROnAx!N50)</f>
        <v/>
      </c>
      <c r="O50" t="str">
        <f>IF(IROnAx!O50 = "", "", IROnAx!O$2 - IROnAx!O50)</f>
        <v/>
      </c>
      <c r="P50" t="str">
        <f>IF(IROnAx!P50 = "", "", IROnAx!P$2 - IROnAx!P50)</f>
        <v/>
      </c>
      <c r="Q50" t="str">
        <f>IF(IROnAx!Q50 = "", "", IROnAx!Q$2 - IROnAx!Q50)</f>
        <v/>
      </c>
      <c r="R50" t="str">
        <f>IF(IROnAx!R50 = "", "", IROnAx!R$2 - IROnAx!R50)</f>
        <v/>
      </c>
      <c r="S50" t="str">
        <f>IF(IROnAx!S50 = "", "", IROnAx!S$2 - IROnAx!S50)</f>
        <v/>
      </c>
      <c r="T50" t="str">
        <f>IF(IROnAx!T50 = "", "", IROnAx!T$2 - IROnAx!T50)</f>
        <v/>
      </c>
      <c r="U50" t="str">
        <f>IF(IROnAx!U50 = "", "", IROnAx!U$2 - IROnAx!U50)</f>
        <v/>
      </c>
      <c r="V50" t="str">
        <f>IF(IROnAx!V50 = "", "", IROnAx!V$2 - IROnAx!V50)</f>
        <v/>
      </c>
      <c r="W50" t="str">
        <f>IF(IROnAx!W50 = "", "", IROnAx!W$2 - IROnAx!W50)</f>
        <v/>
      </c>
      <c r="X50" t="str">
        <f>IF(IROnAx!X50 = "", "", IROnAx!X$2 - IROnAx!X50)</f>
        <v/>
      </c>
      <c r="Y50" t="str">
        <f>IF(IROnAx!Y50 = "", "", IROnAx!Y$2 - IROnAx!Y50)</f>
        <v/>
      </c>
      <c r="Z50" t="str">
        <f>IF(IROnAx!Z50 = "", "", IROnAx!Z$2 - IROnAx!Z50)</f>
        <v/>
      </c>
      <c r="AA50" t="str">
        <f>IF(IROnAx!AA50 = "", "", IROnAx!AA$2 - IROnAx!AA50)</f>
        <v/>
      </c>
      <c r="AB50" t="str">
        <f>IF(IROnAx!AB50 = "", "", IROnAx!AB$2 - IROnAx!AB50)</f>
        <v/>
      </c>
      <c r="AC50" t="str">
        <f>IF(IROnAx!AC50 = "", "", IROnAx!AC$2 - IROnAx!AC50)</f>
        <v/>
      </c>
      <c r="AD50" t="str">
        <f>IF(IROnAx!AD50 = "", "", IROnAx!AD$2 - IROnAx!AD50)</f>
        <v/>
      </c>
      <c r="AE50" t="str">
        <f>IF(IROnAx!AE50 = "", "", IROnAx!AE$2 - IROnAx!AE50)</f>
        <v/>
      </c>
      <c r="AF50" t="str">
        <f>IF(IROnAx!AF50 = "", "", IROnAx!AF$2 - IROnAx!AF50)</f>
        <v/>
      </c>
      <c r="AG50" t="str">
        <f>IF(IROnAx!AG50 = "", "", IROnAx!AG$2 - IROnAx!AG50)</f>
        <v/>
      </c>
      <c r="AH50" t="str">
        <f>IF(IROnAx!AH50 = "", "", IROnAx!AH$2 - IROnAx!AH50)</f>
        <v/>
      </c>
      <c r="AI50" t="str">
        <f>IF(IROnAx!AI50 = "", "", IROnAx!AI$2 - IROnAx!AI50)</f>
        <v/>
      </c>
      <c r="AJ50" t="str">
        <f>IF(IROnAx!AJ50 = "", "", IROnAx!AJ$2 - IROnAx!AJ50)</f>
        <v/>
      </c>
      <c r="AK50" t="str">
        <f>IF(IROnAx!AK50 = "", "", IROnAx!AK$2 - IROnAx!AK50)</f>
        <v/>
      </c>
      <c r="AL50" t="str">
        <f>IF(IROnAx!AL50 = "", "", IROnAx!AL$2 - IROnAx!AL50)</f>
        <v/>
      </c>
      <c r="AM50" t="str">
        <f>IF(IROnAx!AM50 = "", "", IROnAx!AM$2 - IROnAx!AM50)</f>
        <v/>
      </c>
      <c r="AN50" t="str">
        <f>IF(IROnAx!AN50 = "", "", IROnAx!AN$2 - IROnAx!AN50)</f>
        <v/>
      </c>
      <c r="AO50" t="str">
        <f>IF(IROnAx!AO50 = "", "", IROnAx!AO$2 - IROnAx!AO50)</f>
        <v/>
      </c>
      <c r="AP50" t="str">
        <f>IF(IROnAx!AP50 = "", "", IROnAx!AP$2 - IROnAx!AP50)</f>
        <v/>
      </c>
      <c r="AQ50" t="str">
        <f>IF(IROnAx!AQ50 = "", "", IROnAx!AQ$2 - IROnAx!AQ50)</f>
        <v/>
      </c>
      <c r="AR50" t="str">
        <f>IF(IROnAx!AR50 = "", "", IROnAx!AR$2 - IROnAx!AR50)</f>
        <v/>
      </c>
      <c r="AS50" t="str">
        <f>IF(IROnAx!AS50 = "", "", IROnAx!AS$2 - IROnAx!AS50)</f>
        <v/>
      </c>
      <c r="AT50" t="str">
        <f>IF(IROnAx!AT50 = "", "", IROnAx!AT$2 - IROnAx!AT50)</f>
        <v/>
      </c>
      <c r="AU50" t="str">
        <f>IF(IROnAx!AU50 = "", "", IROnAx!AU$2 - IROnAx!AU50)</f>
        <v/>
      </c>
      <c r="AV50" t="str">
        <f>IF(IROnAx!AV50 = "", "", IROnAx!AV$2 - IROnAx!AV50)</f>
        <v/>
      </c>
      <c r="AW50" t="str">
        <f>IF(IROnAx!AW50 = "", "", IROnAx!AW$2 - IROnAx!AW50)</f>
        <v/>
      </c>
      <c r="AX50" t="str">
        <f>IF(IROnAx!AX50 = "", "", IROnAx!AX$2 - IROnAx!AX50)</f>
        <v/>
      </c>
    </row>
  </sheetData>
  <mergeCells count="1">
    <mergeCell ref="A1:B2"/>
  </mergeCells>
  <dataValidations count="1">
    <dataValidation type="list" allowBlank="1" showErrorMessage="1" sqref="A4:A1002" xr:uid="{00000000-0002-0000-1100-000000000000}">
      <formula1>Busses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6AA84F"/>
    <outlinePr summaryBelow="0" summaryRight="0"/>
  </sheetPr>
  <dimension ref="A1:AY5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4.42578125" defaultRowHeight="15.75" customHeight="1" x14ac:dyDescent="0.2"/>
  <cols>
    <col min="1" max="1" width="18" customWidth="1"/>
    <col min="2" max="3" width="8.42578125" customWidth="1"/>
  </cols>
  <sheetData>
    <row r="1" spans="1:51" ht="12.75" x14ac:dyDescent="0.2">
      <c r="A1" s="74" t="s">
        <v>10</v>
      </c>
      <c r="B1" s="72"/>
      <c r="C1" s="5"/>
      <c r="D1" s="1" t="s">
        <v>156</v>
      </c>
      <c r="G1" s="58" t="s">
        <v>157</v>
      </c>
      <c r="H1" s="59" t="s">
        <v>158</v>
      </c>
    </row>
    <row r="2" spans="1:51" ht="12.75" x14ac:dyDescent="0.2">
      <c r="A2" s="72"/>
      <c r="B2" s="72"/>
      <c r="C2" s="5"/>
      <c r="G2" s="60"/>
      <c r="H2" s="61">
        <v>0</v>
      </c>
    </row>
    <row r="3" spans="1:51" ht="12.75" x14ac:dyDescent="0.2">
      <c r="A3" s="1"/>
      <c r="B3" s="1"/>
      <c r="C3" s="1"/>
      <c r="D3" t="s">
        <v>167</v>
      </c>
      <c r="E3" t="s">
        <v>167</v>
      </c>
      <c r="F3" t="s">
        <v>167</v>
      </c>
      <c r="G3" t="s">
        <v>167</v>
      </c>
      <c r="H3" t="s">
        <v>167</v>
      </c>
      <c r="I3" t="s">
        <v>167</v>
      </c>
      <c r="J3" t="s">
        <v>167</v>
      </c>
      <c r="K3" t="s">
        <v>167</v>
      </c>
      <c r="L3" t="s">
        <v>167</v>
      </c>
      <c r="M3" t="s">
        <v>167</v>
      </c>
      <c r="N3" t="s">
        <v>167</v>
      </c>
      <c r="O3" t="s">
        <v>167</v>
      </c>
      <c r="P3" t="s">
        <v>167</v>
      </c>
      <c r="Q3" t="s">
        <v>167</v>
      </c>
      <c r="R3" t="s">
        <v>167</v>
      </c>
      <c r="S3" t="s">
        <v>167</v>
      </c>
      <c r="T3" t="s">
        <v>167</v>
      </c>
      <c r="U3" t="s">
        <v>167</v>
      </c>
      <c r="V3" t="s">
        <v>167</v>
      </c>
      <c r="W3" t="s">
        <v>167</v>
      </c>
      <c r="X3" t="s">
        <v>167</v>
      </c>
      <c r="Y3" t="s">
        <v>167</v>
      </c>
      <c r="Z3" t="s">
        <v>167</v>
      </c>
      <c r="AA3" t="s">
        <v>167</v>
      </c>
      <c r="AB3" t="s">
        <v>167</v>
      </c>
      <c r="AC3" t="s">
        <v>167</v>
      </c>
      <c r="AD3" t="s">
        <v>167</v>
      </c>
      <c r="AE3" t="s">
        <v>167</v>
      </c>
      <c r="AF3" t="s">
        <v>167</v>
      </c>
      <c r="AG3" t="s">
        <v>167</v>
      </c>
      <c r="AH3" t="s">
        <v>167</v>
      </c>
      <c r="AI3" t="s">
        <v>167</v>
      </c>
      <c r="AJ3" t="s">
        <v>167</v>
      </c>
      <c r="AK3" t="s">
        <v>167</v>
      </c>
      <c r="AL3" t="s">
        <v>167</v>
      </c>
      <c r="AM3" t="s">
        <v>167</v>
      </c>
      <c r="AN3" t="s">
        <v>167</v>
      </c>
      <c r="AO3" t="s">
        <v>167</v>
      </c>
      <c r="AP3" t="s">
        <v>167</v>
      </c>
      <c r="AQ3" t="s">
        <v>167</v>
      </c>
      <c r="AR3" t="s">
        <v>167</v>
      </c>
      <c r="AS3" t="s">
        <v>167</v>
      </c>
      <c r="AT3" t="s">
        <v>167</v>
      </c>
      <c r="AU3" t="s">
        <v>167</v>
      </c>
      <c r="AV3" t="s">
        <v>167</v>
      </c>
      <c r="AW3" t="s">
        <v>167</v>
      </c>
      <c r="AX3" t="s">
        <v>167</v>
      </c>
      <c r="AY3" t="s">
        <v>167</v>
      </c>
    </row>
    <row r="4" spans="1:51" ht="12.75" x14ac:dyDescent="0.2">
      <c r="A4" s="1" t="s">
        <v>121</v>
      </c>
      <c r="B4" s="1" t="s">
        <v>119</v>
      </c>
      <c r="C4" s="1" t="s">
        <v>166</v>
      </c>
      <c r="D4">
        <f t="shared" ref="D4:K4" ca="1" si="0">OFFSET($B$6, D5-1, 0)</f>
        <v>0</v>
      </c>
      <c r="E4">
        <f t="shared" ca="1" si="0"/>
        <v>0</v>
      </c>
      <c r="F4">
        <f t="shared" ca="1" si="0"/>
        <v>0</v>
      </c>
      <c r="G4">
        <f t="shared" ca="1" si="0"/>
        <v>0</v>
      </c>
      <c r="H4">
        <f t="shared" ca="1" si="0"/>
        <v>0</v>
      </c>
      <c r="I4">
        <f t="shared" ca="1" si="0"/>
        <v>0</v>
      </c>
      <c r="J4">
        <f t="shared" ca="1" si="0"/>
        <v>0</v>
      </c>
      <c r="K4">
        <f t="shared" ca="1" si="0"/>
        <v>0</v>
      </c>
      <c r="N4">
        <f t="shared" ref="N4:AY4" ca="1" si="1">OFFSET($B$6, N5-1, 0)</f>
        <v>0</v>
      </c>
      <c r="O4">
        <f t="shared" ca="1" si="1"/>
        <v>0</v>
      </c>
      <c r="P4">
        <f t="shared" ca="1" si="1"/>
        <v>0</v>
      </c>
      <c r="Q4">
        <f t="shared" ca="1" si="1"/>
        <v>0</v>
      </c>
      <c r="R4">
        <f t="shared" ca="1" si="1"/>
        <v>0</v>
      </c>
      <c r="S4">
        <f t="shared" ca="1" si="1"/>
        <v>0</v>
      </c>
      <c r="T4">
        <f t="shared" ca="1" si="1"/>
        <v>0</v>
      </c>
      <c r="U4">
        <f t="shared" ca="1" si="1"/>
        <v>0</v>
      </c>
      <c r="V4">
        <f t="shared" ca="1" si="1"/>
        <v>0</v>
      </c>
      <c r="W4">
        <f t="shared" ca="1" si="1"/>
        <v>0</v>
      </c>
      <c r="X4">
        <f t="shared" ca="1" si="1"/>
        <v>0</v>
      </c>
      <c r="Y4">
        <f t="shared" ca="1" si="1"/>
        <v>0</v>
      </c>
      <c r="Z4">
        <f t="shared" ca="1" si="1"/>
        <v>0</v>
      </c>
      <c r="AA4">
        <f t="shared" ca="1" si="1"/>
        <v>0</v>
      </c>
      <c r="AB4">
        <f t="shared" ca="1" si="1"/>
        <v>0</v>
      </c>
      <c r="AC4">
        <f t="shared" ca="1" si="1"/>
        <v>0</v>
      </c>
      <c r="AD4">
        <f t="shared" ca="1" si="1"/>
        <v>0</v>
      </c>
      <c r="AE4">
        <f t="shared" ca="1" si="1"/>
        <v>0</v>
      </c>
      <c r="AF4">
        <f t="shared" ca="1" si="1"/>
        <v>0</v>
      </c>
      <c r="AG4">
        <f t="shared" ca="1" si="1"/>
        <v>0</v>
      </c>
      <c r="AH4">
        <f t="shared" ca="1" si="1"/>
        <v>0</v>
      </c>
      <c r="AI4">
        <f t="shared" ca="1" si="1"/>
        <v>0</v>
      </c>
      <c r="AJ4">
        <f t="shared" ca="1" si="1"/>
        <v>0</v>
      </c>
      <c r="AK4">
        <f t="shared" ca="1" si="1"/>
        <v>0</v>
      </c>
      <c r="AL4">
        <f t="shared" ca="1" si="1"/>
        <v>0</v>
      </c>
      <c r="AM4">
        <f t="shared" ca="1" si="1"/>
        <v>0</v>
      </c>
      <c r="AN4">
        <f t="shared" ca="1" si="1"/>
        <v>0</v>
      </c>
      <c r="AO4">
        <f t="shared" ca="1" si="1"/>
        <v>0</v>
      </c>
      <c r="AP4">
        <f t="shared" ca="1" si="1"/>
        <v>0</v>
      </c>
      <c r="AQ4">
        <f t="shared" ca="1" si="1"/>
        <v>0</v>
      </c>
      <c r="AR4">
        <f t="shared" ca="1" si="1"/>
        <v>0</v>
      </c>
      <c r="AS4">
        <f t="shared" ca="1" si="1"/>
        <v>0</v>
      </c>
      <c r="AT4">
        <f t="shared" ca="1" si="1"/>
        <v>0</v>
      </c>
      <c r="AU4">
        <f t="shared" ca="1" si="1"/>
        <v>0</v>
      </c>
      <c r="AV4">
        <f t="shared" ca="1" si="1"/>
        <v>0</v>
      </c>
      <c r="AW4">
        <f t="shared" ca="1" si="1"/>
        <v>0</v>
      </c>
      <c r="AX4">
        <f t="shared" ca="1" si="1"/>
        <v>0</v>
      </c>
      <c r="AY4">
        <f t="shared" ca="1" si="1"/>
        <v>0</v>
      </c>
    </row>
    <row r="5" spans="1:51" ht="12.75" hidden="1" x14ac:dyDescent="0.2">
      <c r="A5" s="4"/>
      <c r="B5" s="4" t="s">
        <v>2</v>
      </c>
      <c r="C5" s="4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</row>
    <row r="6" spans="1:51" ht="12.75" x14ac:dyDescent="0.2">
      <c r="A6" s="4">
        <f>IROnAx!A5</f>
        <v>0</v>
      </c>
      <c r="B6" s="4">
        <f>IROnAx!B5</f>
        <v>0</v>
      </c>
      <c r="C6" s="4" t="s">
        <v>167</v>
      </c>
      <c r="D6" t="str">
        <f>IF(DelayHide!C5="", "", DelayHide!C5+D$3)</f>
        <v/>
      </c>
      <c r="E6" t="str">
        <f>IF(DelayHide!D5="", "", DelayHide!D5+E$3)</f>
        <v/>
      </c>
      <c r="F6" t="str">
        <f>IF(DelayHide!E5="", "", DelayHide!E5+F$3)</f>
        <v/>
      </c>
      <c r="G6" t="str">
        <f>IF(DelayHide!F5="", "", DelayHide!F5+G$3)</f>
        <v/>
      </c>
      <c r="H6" t="str">
        <f>IF(DelayHide!G5="", "", DelayHide!G5+H$3)</f>
        <v/>
      </c>
      <c r="I6" t="str">
        <f>IF(DelayHide!H5="", "", DelayHide!H5+I$3)</f>
        <v/>
      </c>
      <c r="J6" t="str">
        <f>IF(DelayHide!I5="", "", DelayHide!I5+J$3)</f>
        <v/>
      </c>
      <c r="K6" t="str">
        <f>IF(DelayHide!J5="", "", DelayHide!J5+K$3)</f>
        <v/>
      </c>
      <c r="L6" t="str">
        <f>IF(DelayHide!K5="", "", DelayHide!K5+L$3)</f>
        <v/>
      </c>
      <c r="M6" t="str">
        <f>IF(DelayHide!L5="", "", DelayHide!L5+M$3)</f>
        <v/>
      </c>
      <c r="N6" t="str">
        <f>IF(DelayHide!M5="", "", DelayHide!M5+N$3)</f>
        <v/>
      </c>
      <c r="O6" t="str">
        <f>IF(DelayHide!N5="", "", DelayHide!N5+O$3)</f>
        <v/>
      </c>
      <c r="P6" t="str">
        <f>IF(DelayHide!O5="", "", DelayHide!O5+P$3)</f>
        <v/>
      </c>
      <c r="Q6" t="str">
        <f>IF(DelayHide!P5="", "", DelayHide!P5+Q$3)</f>
        <v/>
      </c>
      <c r="R6" t="str">
        <f>IF(DelayHide!Q5="", "", DelayHide!Q5+R$3)</f>
        <v/>
      </c>
      <c r="S6" t="str">
        <f>IF(DelayHide!R5="", "", DelayHide!R5+S$3)</f>
        <v/>
      </c>
      <c r="T6" t="str">
        <f>IF(DelayHide!S5="", "", DelayHide!S5+T$3)</f>
        <v/>
      </c>
      <c r="U6" t="str">
        <f>IF(DelayHide!T5="", "", DelayHide!T5+U$3)</f>
        <v/>
      </c>
      <c r="V6" t="str">
        <f>IF(DelayHide!U5="", "", DelayHide!U5+V$3)</f>
        <v/>
      </c>
      <c r="W6" t="str">
        <f>IF(DelayHide!V5="", "", DelayHide!V5+W$3)</f>
        <v/>
      </c>
      <c r="X6" t="str">
        <f>IF(DelayHide!W5="", "", DelayHide!W5+X$3)</f>
        <v/>
      </c>
      <c r="Y6" t="str">
        <f>IF(DelayHide!X5="", "", DelayHide!X5+Y$3)</f>
        <v/>
      </c>
      <c r="Z6" t="str">
        <f>IF(DelayHide!Y5="", "", DelayHide!Y5+Z$3)</f>
        <v/>
      </c>
      <c r="AA6" t="str">
        <f>IF(DelayHide!Z5="", "", DelayHide!Z5+AA$3)</f>
        <v/>
      </c>
      <c r="AB6" t="str">
        <f>IF(DelayHide!AA5="", "", DelayHide!AA5+AB$3)</f>
        <v/>
      </c>
      <c r="AC6" t="str">
        <f>IF(DelayHide!AB5="", "", DelayHide!AB5+AC$3)</f>
        <v/>
      </c>
      <c r="AD6" t="str">
        <f>IF(DelayHide!AC5="", "", DelayHide!AC5+AD$3)</f>
        <v/>
      </c>
      <c r="AE6" t="str">
        <f>IF(DelayHide!AD5="", "", DelayHide!AD5+AE$3)</f>
        <v/>
      </c>
      <c r="AF6" t="str">
        <f>IF(DelayHide!AE5="", "", DelayHide!AE5+AF$3)</f>
        <v/>
      </c>
      <c r="AG6" t="str">
        <f>IF(DelayHide!AF5="", "", DelayHide!AF5+AG$3)</f>
        <v/>
      </c>
      <c r="AH6" t="str">
        <f>IF(DelayHide!AG5="", "", DelayHide!AG5+AH$3)</f>
        <v/>
      </c>
      <c r="AI6" t="str">
        <f>IF(DelayHide!AH5="", "", DelayHide!AH5+AI$3)</f>
        <v/>
      </c>
      <c r="AJ6" t="str">
        <f>IF(DelayHide!AI5="", "", DelayHide!AI5+AJ$3)</f>
        <v/>
      </c>
      <c r="AK6" t="str">
        <f>IF(DelayHide!AJ5="", "", DelayHide!AJ5+AK$3)</f>
        <v/>
      </c>
      <c r="AL6" t="str">
        <f>IF(DelayHide!AK5="", "", DelayHide!AK5+AL$3)</f>
        <v/>
      </c>
      <c r="AM6" t="str">
        <f>IF(DelayHide!AL5="", "", DelayHide!AL5+AM$3)</f>
        <v/>
      </c>
      <c r="AN6" t="str">
        <f>IF(DelayHide!AM5="", "", DelayHide!AM5+AN$3)</f>
        <v/>
      </c>
      <c r="AO6" t="str">
        <f>IF(DelayHide!AN5="", "", DelayHide!AN5+AO$3)</f>
        <v/>
      </c>
      <c r="AP6" t="str">
        <f>IF(DelayHide!AO5="", "", DelayHide!AO5+AP$3)</f>
        <v/>
      </c>
      <c r="AQ6" t="str">
        <f>IF(DelayHide!AP5="", "", DelayHide!AP5+AQ$3)</f>
        <v/>
      </c>
      <c r="AR6" t="str">
        <f>IF(DelayHide!AQ5="", "", DelayHide!AQ5+AR$3)</f>
        <v/>
      </c>
      <c r="AS6" t="str">
        <f>IF(DelayHide!AR5="", "", DelayHide!AR5+AS$3)</f>
        <v/>
      </c>
      <c r="AT6" t="str">
        <f>IF(DelayHide!AS5="", "", DelayHide!AS5+AT$3)</f>
        <v/>
      </c>
      <c r="AU6" t="str">
        <f>IF(DelayHide!AT5="", "", DelayHide!AT5+AU$3)</f>
        <v/>
      </c>
      <c r="AV6" t="str">
        <f>IF(DelayHide!AU5="", "", DelayHide!AU5+AV$3)</f>
        <v/>
      </c>
      <c r="AW6" t="str">
        <f>IF(DelayHide!AV5="", "", DelayHide!AV5+AW$3)</f>
        <v/>
      </c>
      <c r="AX6" t="str">
        <f>IF(DelayHide!AW5="", "", DelayHide!AW5+AX$3)</f>
        <v/>
      </c>
    </row>
    <row r="7" spans="1:51" ht="12.75" x14ac:dyDescent="0.2">
      <c r="A7" s="4">
        <f>IROnAx!A6</f>
        <v>0</v>
      </c>
      <c r="B7" s="4">
        <f>IROnAx!B6</f>
        <v>0</v>
      </c>
      <c r="C7" s="4" t="s">
        <v>167</v>
      </c>
      <c r="D7" t="str">
        <f>IF(DelayHide!C6="", "", DelayHide!C6+D$3)</f>
        <v/>
      </c>
      <c r="E7" t="str">
        <f>IF(DelayHide!D6="", "", DelayHide!D6+E$3)</f>
        <v/>
      </c>
      <c r="F7" t="str">
        <f>IF(DelayHide!E6="", "", DelayHide!E6+F$3)</f>
        <v/>
      </c>
      <c r="G7" t="str">
        <f>IF(DelayHide!F6="", "", DelayHide!F6+G$3)</f>
        <v/>
      </c>
      <c r="H7" t="str">
        <f>IF(DelayHide!G6="", "", DelayHide!G6+H$3)</f>
        <v/>
      </c>
      <c r="I7" t="str">
        <f>IF(DelayHide!H6="", "", DelayHide!H6+I$3)</f>
        <v/>
      </c>
      <c r="J7" t="str">
        <f>IF(DelayHide!I6="", "", DelayHide!I6+J$3)</f>
        <v/>
      </c>
      <c r="K7" t="str">
        <f>IF(DelayHide!J6="", "", DelayHide!J6+K$3)</f>
        <v/>
      </c>
      <c r="L7" t="str">
        <f>IF(DelayHide!K6="", "", DelayHide!K6+L$3)</f>
        <v/>
      </c>
      <c r="M7" t="str">
        <f>IF(DelayHide!L6="", "", DelayHide!L6+M$3)</f>
        <v/>
      </c>
      <c r="N7" t="str">
        <f>IF(DelayHide!M6="", "", DelayHide!M6+N$3)</f>
        <v/>
      </c>
      <c r="O7" t="str">
        <f>IF(DelayHide!N6="", "", DelayHide!N6+O$3)</f>
        <v/>
      </c>
      <c r="P7" t="str">
        <f>IF(DelayHide!O6="", "", DelayHide!O6+P$3)</f>
        <v/>
      </c>
      <c r="Q7" t="str">
        <f>IF(DelayHide!P6="", "", DelayHide!P6+Q$3)</f>
        <v/>
      </c>
      <c r="R7" t="str">
        <f>IF(DelayHide!Q6="", "", DelayHide!Q6+R$3)</f>
        <v/>
      </c>
      <c r="S7" t="str">
        <f>IF(DelayHide!R6="", "", DelayHide!R6+S$3)</f>
        <v/>
      </c>
      <c r="T7" t="str">
        <f>IF(DelayHide!S6="", "", DelayHide!S6+T$3)</f>
        <v/>
      </c>
      <c r="U7" t="str">
        <f>IF(DelayHide!T6="", "", DelayHide!T6+U$3)</f>
        <v/>
      </c>
      <c r="V7" t="str">
        <f>IF(DelayHide!U6="", "", DelayHide!U6+V$3)</f>
        <v/>
      </c>
      <c r="W7" t="str">
        <f>IF(DelayHide!V6="", "", DelayHide!V6+W$3)</f>
        <v/>
      </c>
      <c r="X7" t="str">
        <f>IF(DelayHide!W6="", "", DelayHide!W6+X$3)</f>
        <v/>
      </c>
      <c r="Y7" t="str">
        <f>IF(DelayHide!X6="", "", DelayHide!X6+Y$3)</f>
        <v/>
      </c>
      <c r="Z7" t="str">
        <f>IF(DelayHide!Y6="", "", DelayHide!Y6+Z$3)</f>
        <v/>
      </c>
      <c r="AA7" t="str">
        <f>IF(DelayHide!Z6="", "", DelayHide!Z6+AA$3)</f>
        <v/>
      </c>
      <c r="AB7" t="str">
        <f>IF(DelayHide!AA6="", "", DelayHide!AA6+AB$3)</f>
        <v/>
      </c>
      <c r="AC7" t="str">
        <f>IF(DelayHide!AB6="", "", DelayHide!AB6+AC$3)</f>
        <v/>
      </c>
      <c r="AD7" t="str">
        <f>IF(DelayHide!AC6="", "", DelayHide!AC6+AD$3)</f>
        <v/>
      </c>
      <c r="AE7" t="str">
        <f>IF(DelayHide!AD6="", "", DelayHide!AD6+AE$3)</f>
        <v/>
      </c>
      <c r="AF7" t="str">
        <f>IF(DelayHide!AE6="", "", DelayHide!AE6+AF$3)</f>
        <v/>
      </c>
      <c r="AG7" t="str">
        <f>IF(DelayHide!AF6="", "", DelayHide!AF6+AG$3)</f>
        <v/>
      </c>
      <c r="AH7" t="str">
        <f>IF(DelayHide!AG6="", "", DelayHide!AG6+AH$3)</f>
        <v/>
      </c>
      <c r="AI7" t="str">
        <f>IF(DelayHide!AH6="", "", DelayHide!AH6+AI$3)</f>
        <v/>
      </c>
      <c r="AJ7" t="str">
        <f>IF(DelayHide!AI6="", "", DelayHide!AI6+AJ$3)</f>
        <v/>
      </c>
      <c r="AK7" t="str">
        <f>IF(DelayHide!AJ6="", "", DelayHide!AJ6+AK$3)</f>
        <v/>
      </c>
      <c r="AL7" t="str">
        <f>IF(DelayHide!AK6="", "", DelayHide!AK6+AL$3)</f>
        <v/>
      </c>
      <c r="AM7" t="str">
        <f>IF(DelayHide!AL6="", "", DelayHide!AL6+AM$3)</f>
        <v/>
      </c>
      <c r="AN7" t="str">
        <f>IF(DelayHide!AM6="", "", DelayHide!AM6+AN$3)</f>
        <v/>
      </c>
      <c r="AO7" t="str">
        <f>IF(DelayHide!AN6="", "", DelayHide!AN6+AO$3)</f>
        <v/>
      </c>
      <c r="AP7" t="str">
        <f>IF(DelayHide!AO6="", "", DelayHide!AO6+AP$3)</f>
        <v/>
      </c>
      <c r="AQ7" t="str">
        <f>IF(DelayHide!AP6="", "", DelayHide!AP6+AQ$3)</f>
        <v/>
      </c>
      <c r="AR7" t="str">
        <f>IF(DelayHide!AQ6="", "", DelayHide!AQ6+AR$3)</f>
        <v/>
      </c>
      <c r="AS7" t="str">
        <f>IF(DelayHide!AR6="", "", DelayHide!AR6+AS$3)</f>
        <v/>
      </c>
      <c r="AT7" t="str">
        <f>IF(DelayHide!AS6="", "", DelayHide!AS6+AT$3)</f>
        <v/>
      </c>
      <c r="AU7" t="str">
        <f>IF(DelayHide!AT6="", "", DelayHide!AT6+AU$3)</f>
        <v/>
      </c>
      <c r="AV7" t="str">
        <f>IF(DelayHide!AU6="", "", DelayHide!AU6+AV$3)</f>
        <v/>
      </c>
      <c r="AW7" t="str">
        <f>IF(DelayHide!AV6="", "", DelayHide!AV6+AW$3)</f>
        <v/>
      </c>
      <c r="AX7" t="str">
        <f>IF(DelayHide!AW6="", "", DelayHide!AW6+AX$3)</f>
        <v/>
      </c>
    </row>
    <row r="8" spans="1:51" ht="12.75" x14ac:dyDescent="0.2">
      <c r="A8" s="4">
        <f>IROnAx!A7</f>
        <v>0</v>
      </c>
      <c r="B8" s="4">
        <f>IROnAx!B7</f>
        <v>0</v>
      </c>
      <c r="C8" s="4" t="s">
        <v>167</v>
      </c>
      <c r="D8" t="str">
        <f>IF(DelayHide!C7="", "", DelayHide!C7+D$3)</f>
        <v/>
      </c>
      <c r="E8" t="str">
        <f>IF(DelayHide!D7="", "", DelayHide!D7+E$3)</f>
        <v/>
      </c>
      <c r="F8" t="str">
        <f>IF(DelayHide!E7="", "", DelayHide!E7+F$3)</f>
        <v/>
      </c>
      <c r="G8" t="str">
        <f>IF(DelayHide!F7="", "", DelayHide!F7+G$3)</f>
        <v/>
      </c>
      <c r="H8" t="str">
        <f>IF(DelayHide!G7="", "", DelayHide!G7+H$3)</f>
        <v/>
      </c>
      <c r="I8" t="str">
        <f>IF(DelayHide!H7="", "", DelayHide!H7+I$3)</f>
        <v/>
      </c>
      <c r="J8" t="str">
        <f>IF(DelayHide!I7="", "", DelayHide!I7+J$3)</f>
        <v/>
      </c>
      <c r="K8" t="str">
        <f>IF(DelayHide!J7="", "", DelayHide!J7+K$3)</f>
        <v/>
      </c>
      <c r="L8" t="str">
        <f>IF(DelayHide!K7="", "", DelayHide!K7+L$3)</f>
        <v/>
      </c>
      <c r="M8" t="str">
        <f>IF(DelayHide!L7="", "", DelayHide!L7+M$3)</f>
        <v/>
      </c>
      <c r="N8" t="str">
        <f>IF(DelayHide!M7="", "", DelayHide!M7+N$3)</f>
        <v/>
      </c>
      <c r="O8" t="str">
        <f>IF(DelayHide!N7="", "", DelayHide!N7+O$3)</f>
        <v/>
      </c>
      <c r="P8" t="str">
        <f>IF(DelayHide!O7="", "", DelayHide!O7+P$3)</f>
        <v/>
      </c>
      <c r="Q8" t="str">
        <f>IF(DelayHide!P7="", "", DelayHide!P7+Q$3)</f>
        <v/>
      </c>
      <c r="R8" t="str">
        <f>IF(DelayHide!Q7="", "", DelayHide!Q7+R$3)</f>
        <v/>
      </c>
      <c r="S8" t="str">
        <f>IF(DelayHide!R7="", "", DelayHide!R7+S$3)</f>
        <v/>
      </c>
      <c r="T8" t="str">
        <f>IF(DelayHide!S7="", "", DelayHide!S7+T$3)</f>
        <v/>
      </c>
      <c r="U8" t="str">
        <f>IF(DelayHide!T7="", "", DelayHide!T7+U$3)</f>
        <v/>
      </c>
      <c r="V8" t="str">
        <f>IF(DelayHide!U7="", "", DelayHide!U7+V$3)</f>
        <v/>
      </c>
      <c r="W8" t="str">
        <f>IF(DelayHide!V7="", "", DelayHide!V7+W$3)</f>
        <v/>
      </c>
      <c r="X8" t="str">
        <f>IF(DelayHide!W7="", "", DelayHide!W7+X$3)</f>
        <v/>
      </c>
      <c r="Y8" t="str">
        <f>IF(DelayHide!X7="", "", DelayHide!X7+Y$3)</f>
        <v/>
      </c>
      <c r="Z8" t="str">
        <f>IF(DelayHide!Y7="", "", DelayHide!Y7+Z$3)</f>
        <v/>
      </c>
      <c r="AA8" t="str">
        <f>IF(DelayHide!Z7="", "", DelayHide!Z7+AA$3)</f>
        <v/>
      </c>
      <c r="AB8" t="str">
        <f>IF(DelayHide!AA7="", "", DelayHide!AA7+AB$3)</f>
        <v/>
      </c>
      <c r="AC8" t="str">
        <f>IF(DelayHide!AB7="", "", DelayHide!AB7+AC$3)</f>
        <v/>
      </c>
      <c r="AD8" t="str">
        <f>IF(DelayHide!AC7="", "", DelayHide!AC7+AD$3)</f>
        <v/>
      </c>
      <c r="AE8" t="str">
        <f>IF(DelayHide!AD7="", "", DelayHide!AD7+AE$3)</f>
        <v/>
      </c>
      <c r="AF8" t="str">
        <f>IF(DelayHide!AE7="", "", DelayHide!AE7+AF$3)</f>
        <v/>
      </c>
      <c r="AG8" t="str">
        <f>IF(DelayHide!AF7="", "", DelayHide!AF7+AG$3)</f>
        <v/>
      </c>
      <c r="AH8" t="str">
        <f>IF(DelayHide!AG7="", "", DelayHide!AG7+AH$3)</f>
        <v/>
      </c>
      <c r="AI8" t="str">
        <f>IF(DelayHide!AH7="", "", DelayHide!AH7+AI$3)</f>
        <v/>
      </c>
      <c r="AJ8" t="str">
        <f>IF(DelayHide!AI7="", "", DelayHide!AI7+AJ$3)</f>
        <v/>
      </c>
      <c r="AK8" t="str">
        <f>IF(DelayHide!AJ7="", "", DelayHide!AJ7+AK$3)</f>
        <v/>
      </c>
      <c r="AL8" t="str">
        <f>IF(DelayHide!AK7="", "", DelayHide!AK7+AL$3)</f>
        <v/>
      </c>
      <c r="AM8" t="str">
        <f>IF(DelayHide!AL7="", "", DelayHide!AL7+AM$3)</f>
        <v/>
      </c>
      <c r="AN8" t="str">
        <f>IF(DelayHide!AM7="", "", DelayHide!AM7+AN$3)</f>
        <v/>
      </c>
      <c r="AO8" t="str">
        <f>IF(DelayHide!AN7="", "", DelayHide!AN7+AO$3)</f>
        <v/>
      </c>
      <c r="AP8" t="str">
        <f>IF(DelayHide!AO7="", "", DelayHide!AO7+AP$3)</f>
        <v/>
      </c>
      <c r="AQ8" t="str">
        <f>IF(DelayHide!AP7="", "", DelayHide!AP7+AQ$3)</f>
        <v/>
      </c>
      <c r="AR8" t="str">
        <f>IF(DelayHide!AQ7="", "", DelayHide!AQ7+AR$3)</f>
        <v/>
      </c>
      <c r="AS8" t="str">
        <f>IF(DelayHide!AR7="", "", DelayHide!AR7+AS$3)</f>
        <v/>
      </c>
      <c r="AT8" t="str">
        <f>IF(DelayHide!AS7="", "", DelayHide!AS7+AT$3)</f>
        <v/>
      </c>
      <c r="AU8" t="str">
        <f>IF(DelayHide!AT7="", "", DelayHide!AT7+AU$3)</f>
        <v/>
      </c>
      <c r="AV8" t="str">
        <f>IF(DelayHide!AU7="", "", DelayHide!AU7+AV$3)</f>
        <v/>
      </c>
      <c r="AW8" t="str">
        <f>IF(DelayHide!AV7="", "", DelayHide!AV7+AW$3)</f>
        <v/>
      </c>
      <c r="AX8" t="str">
        <f>IF(DelayHide!AW7="", "", DelayHide!AW7+AX$3)</f>
        <v/>
      </c>
    </row>
    <row r="9" spans="1:51" ht="12.75" x14ac:dyDescent="0.2">
      <c r="A9" s="4">
        <f>IROnAx!A8</f>
        <v>0</v>
      </c>
      <c r="B9" s="4">
        <f>IROnAx!B8</f>
        <v>0</v>
      </c>
      <c r="C9" s="4" t="s">
        <v>167</v>
      </c>
      <c r="D9" t="str">
        <f>IF(DelayHide!C8="", "", DelayHide!C8+D$3)</f>
        <v/>
      </c>
      <c r="E9" t="str">
        <f>IF(DelayHide!D8="", "", DelayHide!D8+E$3)</f>
        <v/>
      </c>
      <c r="F9" t="str">
        <f>IF(DelayHide!E8="", "", DelayHide!E8+F$3)</f>
        <v/>
      </c>
      <c r="G9" t="str">
        <f>IF(DelayHide!F8="", "", DelayHide!F8+G$3)</f>
        <v/>
      </c>
      <c r="H9" t="str">
        <f>IF(DelayHide!G8="", "", DelayHide!G8+H$3)</f>
        <v/>
      </c>
      <c r="I9" t="str">
        <f>IF(DelayHide!H8="", "", DelayHide!H8+I$3)</f>
        <v/>
      </c>
      <c r="J9" t="str">
        <f>IF(DelayHide!I8="", "", DelayHide!I8+J$3)</f>
        <v/>
      </c>
      <c r="K9" t="str">
        <f>IF(DelayHide!J8="", "", DelayHide!J8+K$3)</f>
        <v/>
      </c>
      <c r="L9" t="str">
        <f>IF(DelayHide!K8="", "", DelayHide!K8+L$3)</f>
        <v/>
      </c>
      <c r="M9" t="str">
        <f>IF(DelayHide!L8="", "", DelayHide!L8+M$3)</f>
        <v/>
      </c>
      <c r="N9" t="str">
        <f>IF(DelayHide!M8="", "", DelayHide!M8+N$3)</f>
        <v/>
      </c>
      <c r="O9" t="str">
        <f>IF(DelayHide!N8="", "", DelayHide!N8+O$3)</f>
        <v/>
      </c>
      <c r="P9" t="str">
        <f>IF(DelayHide!O8="", "", DelayHide!O8+P$3)</f>
        <v/>
      </c>
      <c r="Q9" t="str">
        <f>IF(DelayHide!P8="", "", DelayHide!P8+Q$3)</f>
        <v/>
      </c>
      <c r="R9" t="str">
        <f>IF(DelayHide!Q8="", "", DelayHide!Q8+R$3)</f>
        <v/>
      </c>
      <c r="S9" t="str">
        <f>IF(DelayHide!R8="", "", DelayHide!R8+S$3)</f>
        <v/>
      </c>
      <c r="T9" t="str">
        <f>IF(DelayHide!S8="", "", DelayHide!S8+T$3)</f>
        <v/>
      </c>
      <c r="U9" t="str">
        <f>IF(DelayHide!T8="", "", DelayHide!T8+U$3)</f>
        <v/>
      </c>
      <c r="V9" t="str">
        <f>IF(DelayHide!U8="", "", DelayHide!U8+V$3)</f>
        <v/>
      </c>
      <c r="W9" t="str">
        <f>IF(DelayHide!V8="", "", DelayHide!V8+W$3)</f>
        <v/>
      </c>
      <c r="X9" t="str">
        <f>IF(DelayHide!W8="", "", DelayHide!W8+X$3)</f>
        <v/>
      </c>
      <c r="Y9" t="str">
        <f>IF(DelayHide!X8="", "", DelayHide!X8+Y$3)</f>
        <v/>
      </c>
      <c r="Z9" t="str">
        <f>IF(DelayHide!Y8="", "", DelayHide!Y8+Z$3)</f>
        <v/>
      </c>
      <c r="AA9" t="str">
        <f>IF(DelayHide!Z8="", "", DelayHide!Z8+AA$3)</f>
        <v/>
      </c>
      <c r="AB9" t="str">
        <f>IF(DelayHide!AA8="", "", DelayHide!AA8+AB$3)</f>
        <v/>
      </c>
      <c r="AC9" t="str">
        <f>IF(DelayHide!AB8="", "", DelayHide!AB8+AC$3)</f>
        <v/>
      </c>
      <c r="AD9" t="str">
        <f>IF(DelayHide!AC8="", "", DelayHide!AC8+AD$3)</f>
        <v/>
      </c>
      <c r="AE9" t="str">
        <f>IF(DelayHide!AD8="", "", DelayHide!AD8+AE$3)</f>
        <v/>
      </c>
      <c r="AF9" t="str">
        <f>IF(DelayHide!AE8="", "", DelayHide!AE8+AF$3)</f>
        <v/>
      </c>
      <c r="AG9" t="str">
        <f>IF(DelayHide!AF8="", "", DelayHide!AF8+AG$3)</f>
        <v/>
      </c>
      <c r="AH9" t="str">
        <f>IF(DelayHide!AG8="", "", DelayHide!AG8+AH$3)</f>
        <v/>
      </c>
      <c r="AI9" t="str">
        <f>IF(DelayHide!AH8="", "", DelayHide!AH8+AI$3)</f>
        <v/>
      </c>
      <c r="AJ9" t="str">
        <f>IF(DelayHide!AI8="", "", DelayHide!AI8+AJ$3)</f>
        <v/>
      </c>
      <c r="AK9" t="str">
        <f>IF(DelayHide!AJ8="", "", DelayHide!AJ8+AK$3)</f>
        <v/>
      </c>
      <c r="AL9" t="str">
        <f>IF(DelayHide!AK8="", "", DelayHide!AK8+AL$3)</f>
        <v/>
      </c>
      <c r="AM9" t="str">
        <f>IF(DelayHide!AL8="", "", DelayHide!AL8+AM$3)</f>
        <v/>
      </c>
      <c r="AN9" t="str">
        <f>IF(DelayHide!AM8="", "", DelayHide!AM8+AN$3)</f>
        <v/>
      </c>
      <c r="AO9" t="str">
        <f>IF(DelayHide!AN8="", "", DelayHide!AN8+AO$3)</f>
        <v/>
      </c>
      <c r="AP9" t="str">
        <f>IF(DelayHide!AO8="", "", DelayHide!AO8+AP$3)</f>
        <v/>
      </c>
      <c r="AQ9" t="str">
        <f>IF(DelayHide!AP8="", "", DelayHide!AP8+AQ$3)</f>
        <v/>
      </c>
      <c r="AR9" t="str">
        <f>IF(DelayHide!AQ8="", "", DelayHide!AQ8+AR$3)</f>
        <v/>
      </c>
      <c r="AS9" t="str">
        <f>IF(DelayHide!AR8="", "", DelayHide!AR8+AS$3)</f>
        <v/>
      </c>
      <c r="AT9" t="str">
        <f>IF(DelayHide!AS8="", "", DelayHide!AS8+AT$3)</f>
        <v/>
      </c>
      <c r="AU9" t="str">
        <f>IF(DelayHide!AT8="", "", DelayHide!AT8+AU$3)</f>
        <v/>
      </c>
      <c r="AV9" t="str">
        <f>IF(DelayHide!AU8="", "", DelayHide!AU8+AV$3)</f>
        <v/>
      </c>
      <c r="AW9" t="str">
        <f>IF(DelayHide!AV8="", "", DelayHide!AV8+AW$3)</f>
        <v/>
      </c>
      <c r="AX9" t="str">
        <f>IF(DelayHide!AW8="", "", DelayHide!AW8+AX$3)</f>
        <v/>
      </c>
    </row>
    <row r="10" spans="1:51" ht="12.75" x14ac:dyDescent="0.2">
      <c r="A10" s="4">
        <f>IROnAx!A9</f>
        <v>0</v>
      </c>
      <c r="B10" s="4">
        <f>IROnAx!B9</f>
        <v>0</v>
      </c>
      <c r="C10" s="4" t="s">
        <v>167</v>
      </c>
      <c r="D10" t="str">
        <f>IF(DelayHide!C9="", "", DelayHide!C9+D$3)</f>
        <v/>
      </c>
      <c r="E10" t="str">
        <f>IF(DelayHide!D9="", "", DelayHide!D9+E$3)</f>
        <v/>
      </c>
      <c r="F10" t="str">
        <f>IF(DelayHide!E9="", "", DelayHide!E9+F$3)</f>
        <v/>
      </c>
      <c r="G10" t="str">
        <f>IF(DelayHide!F9="", "", DelayHide!F9+G$3)</f>
        <v/>
      </c>
      <c r="H10" t="str">
        <f>IF(DelayHide!G9="", "", DelayHide!G9+H$3)</f>
        <v/>
      </c>
      <c r="I10" t="str">
        <f>IF(DelayHide!H9="", "", DelayHide!H9+I$3)</f>
        <v/>
      </c>
      <c r="J10" t="str">
        <f>IF(DelayHide!I9="", "", DelayHide!I9+J$3)</f>
        <v/>
      </c>
      <c r="K10" t="str">
        <f>IF(DelayHide!J9="", "", DelayHide!J9+K$3)</f>
        <v/>
      </c>
      <c r="L10" t="str">
        <f>IF(DelayHide!K9="", "", DelayHide!K9+L$3)</f>
        <v/>
      </c>
      <c r="M10" t="str">
        <f>IF(DelayHide!L9="", "", DelayHide!L9+M$3)</f>
        <v/>
      </c>
      <c r="N10" t="str">
        <f>IF(DelayHide!M9="", "", DelayHide!M9+N$3)</f>
        <v/>
      </c>
      <c r="O10" t="str">
        <f>IF(DelayHide!N9="", "", DelayHide!N9+O$3)</f>
        <v/>
      </c>
      <c r="P10" t="str">
        <f>IF(DelayHide!O9="", "", DelayHide!O9+P$3)</f>
        <v/>
      </c>
      <c r="Q10" t="str">
        <f>IF(DelayHide!P9="", "", DelayHide!P9+Q$3)</f>
        <v/>
      </c>
      <c r="R10" t="str">
        <f>IF(DelayHide!Q9="", "", DelayHide!Q9+R$3)</f>
        <v/>
      </c>
      <c r="S10" t="str">
        <f>IF(DelayHide!R9="", "", DelayHide!R9+S$3)</f>
        <v/>
      </c>
      <c r="T10" t="str">
        <f>IF(DelayHide!S9="", "", DelayHide!S9+T$3)</f>
        <v/>
      </c>
      <c r="U10" t="str">
        <f>IF(DelayHide!T9="", "", DelayHide!T9+U$3)</f>
        <v/>
      </c>
      <c r="V10" t="str">
        <f>IF(DelayHide!U9="", "", DelayHide!U9+V$3)</f>
        <v/>
      </c>
      <c r="W10" t="str">
        <f>IF(DelayHide!V9="", "", DelayHide!V9+W$3)</f>
        <v/>
      </c>
      <c r="X10" t="str">
        <f>IF(DelayHide!W9="", "", DelayHide!W9+X$3)</f>
        <v/>
      </c>
      <c r="Y10" t="str">
        <f>IF(DelayHide!X9="", "", DelayHide!X9+Y$3)</f>
        <v/>
      </c>
      <c r="Z10" t="str">
        <f>IF(DelayHide!Y9="", "", DelayHide!Y9+Z$3)</f>
        <v/>
      </c>
      <c r="AA10" t="str">
        <f>IF(DelayHide!Z9="", "", DelayHide!Z9+AA$3)</f>
        <v/>
      </c>
      <c r="AB10" t="str">
        <f>IF(DelayHide!AA9="", "", DelayHide!AA9+AB$3)</f>
        <v/>
      </c>
      <c r="AC10" t="str">
        <f>IF(DelayHide!AB9="", "", DelayHide!AB9+AC$3)</f>
        <v/>
      </c>
      <c r="AD10" t="str">
        <f>IF(DelayHide!AC9="", "", DelayHide!AC9+AD$3)</f>
        <v/>
      </c>
      <c r="AE10" t="str">
        <f>IF(DelayHide!AD9="", "", DelayHide!AD9+AE$3)</f>
        <v/>
      </c>
      <c r="AF10" t="str">
        <f>IF(DelayHide!AE9="", "", DelayHide!AE9+AF$3)</f>
        <v/>
      </c>
      <c r="AG10" t="str">
        <f>IF(DelayHide!AF9="", "", DelayHide!AF9+AG$3)</f>
        <v/>
      </c>
      <c r="AH10" t="str">
        <f>IF(DelayHide!AG9="", "", DelayHide!AG9+AH$3)</f>
        <v/>
      </c>
      <c r="AI10" t="str">
        <f>IF(DelayHide!AH9="", "", DelayHide!AH9+AI$3)</f>
        <v/>
      </c>
      <c r="AJ10" t="str">
        <f>IF(DelayHide!AI9="", "", DelayHide!AI9+AJ$3)</f>
        <v/>
      </c>
      <c r="AK10" t="str">
        <f>IF(DelayHide!AJ9="", "", DelayHide!AJ9+AK$3)</f>
        <v/>
      </c>
      <c r="AL10" t="str">
        <f>IF(DelayHide!AK9="", "", DelayHide!AK9+AL$3)</f>
        <v/>
      </c>
      <c r="AM10" t="str">
        <f>IF(DelayHide!AL9="", "", DelayHide!AL9+AM$3)</f>
        <v/>
      </c>
      <c r="AN10" t="str">
        <f>IF(DelayHide!AM9="", "", DelayHide!AM9+AN$3)</f>
        <v/>
      </c>
      <c r="AO10" t="str">
        <f>IF(DelayHide!AN9="", "", DelayHide!AN9+AO$3)</f>
        <v/>
      </c>
      <c r="AP10" t="str">
        <f>IF(DelayHide!AO9="", "", DelayHide!AO9+AP$3)</f>
        <v/>
      </c>
      <c r="AQ10" t="str">
        <f>IF(DelayHide!AP9="", "", DelayHide!AP9+AQ$3)</f>
        <v/>
      </c>
      <c r="AR10" t="str">
        <f>IF(DelayHide!AQ9="", "", DelayHide!AQ9+AR$3)</f>
        <v/>
      </c>
      <c r="AS10" t="str">
        <f>IF(DelayHide!AR9="", "", DelayHide!AR9+AS$3)</f>
        <v/>
      </c>
      <c r="AT10" t="str">
        <f>IF(DelayHide!AS9="", "", DelayHide!AS9+AT$3)</f>
        <v/>
      </c>
      <c r="AU10" t="str">
        <f>IF(DelayHide!AT9="", "", DelayHide!AT9+AU$3)</f>
        <v/>
      </c>
      <c r="AV10" t="str">
        <f>IF(DelayHide!AU9="", "", DelayHide!AU9+AV$3)</f>
        <v/>
      </c>
      <c r="AW10" t="str">
        <f>IF(DelayHide!AV9="", "", DelayHide!AV9+AW$3)</f>
        <v/>
      </c>
      <c r="AX10" t="str">
        <f>IF(DelayHide!AW9="", "", DelayHide!AW9+AX$3)</f>
        <v/>
      </c>
    </row>
    <row r="11" spans="1:51" ht="12.75" x14ac:dyDescent="0.2">
      <c r="A11" s="4">
        <f>IROnAx!A10</f>
        <v>0</v>
      </c>
      <c r="B11" s="4">
        <f>IROnAx!B10</f>
        <v>0</v>
      </c>
      <c r="C11" s="4" t="s">
        <v>167</v>
      </c>
      <c r="D11" t="str">
        <f>IF(DelayHide!C10="", "", DelayHide!C10+D$3)</f>
        <v/>
      </c>
      <c r="E11" t="str">
        <f>IF(DelayHide!D10="", "", DelayHide!D10+E$3)</f>
        <v/>
      </c>
      <c r="F11" t="str">
        <f>IF(DelayHide!E10="", "", DelayHide!E10+F$3)</f>
        <v/>
      </c>
      <c r="G11" t="str">
        <f>IF(DelayHide!F10="", "", DelayHide!F10+G$3)</f>
        <v/>
      </c>
      <c r="H11" t="str">
        <f>IF(DelayHide!G10="", "", DelayHide!G10+H$3)</f>
        <v/>
      </c>
      <c r="I11" t="str">
        <f>IF(DelayHide!H10="", "", DelayHide!H10+I$3)</f>
        <v/>
      </c>
      <c r="J11" t="str">
        <f>IF(DelayHide!I10="", "", DelayHide!I10+J$3)</f>
        <v/>
      </c>
      <c r="K11" t="str">
        <f>IF(DelayHide!J10="", "", DelayHide!J10+K$3)</f>
        <v/>
      </c>
      <c r="L11" t="str">
        <f>IF(DelayHide!K10="", "", DelayHide!K10+L$3)</f>
        <v/>
      </c>
      <c r="M11" t="str">
        <f>IF(DelayHide!L10="", "", DelayHide!L10+M$3)</f>
        <v/>
      </c>
      <c r="N11" t="str">
        <f>IF(DelayHide!M10="", "", DelayHide!M10+N$3)</f>
        <v/>
      </c>
      <c r="O11" t="str">
        <f>IF(DelayHide!N10="", "", DelayHide!N10+O$3)</f>
        <v/>
      </c>
      <c r="P11" t="str">
        <f>IF(DelayHide!O10="", "", DelayHide!O10+P$3)</f>
        <v/>
      </c>
      <c r="Q11" t="str">
        <f>IF(DelayHide!P10="", "", DelayHide!P10+Q$3)</f>
        <v/>
      </c>
      <c r="R11" t="str">
        <f>IF(DelayHide!Q10="", "", DelayHide!Q10+R$3)</f>
        <v/>
      </c>
      <c r="S11" t="str">
        <f>IF(DelayHide!R10="", "", DelayHide!R10+S$3)</f>
        <v/>
      </c>
      <c r="T11" t="str">
        <f>IF(DelayHide!S10="", "", DelayHide!S10+T$3)</f>
        <v/>
      </c>
      <c r="U11" t="str">
        <f>IF(DelayHide!T10="", "", DelayHide!T10+U$3)</f>
        <v/>
      </c>
      <c r="V11" t="str">
        <f>IF(DelayHide!U10="", "", DelayHide!U10+V$3)</f>
        <v/>
      </c>
      <c r="W11" t="str">
        <f>IF(DelayHide!V10="", "", DelayHide!V10+W$3)</f>
        <v/>
      </c>
      <c r="X11" t="str">
        <f>IF(DelayHide!W10="", "", DelayHide!W10+X$3)</f>
        <v/>
      </c>
      <c r="Y11" t="str">
        <f>IF(DelayHide!X10="", "", DelayHide!X10+Y$3)</f>
        <v/>
      </c>
      <c r="Z11" t="str">
        <f>IF(DelayHide!Y10="", "", DelayHide!Y10+Z$3)</f>
        <v/>
      </c>
      <c r="AA11" t="str">
        <f>IF(DelayHide!Z10="", "", DelayHide!Z10+AA$3)</f>
        <v/>
      </c>
      <c r="AB11" t="str">
        <f>IF(DelayHide!AA10="", "", DelayHide!AA10+AB$3)</f>
        <v/>
      </c>
      <c r="AC11" t="str">
        <f>IF(DelayHide!AB10="", "", DelayHide!AB10+AC$3)</f>
        <v/>
      </c>
      <c r="AD11" t="str">
        <f>IF(DelayHide!AC10="", "", DelayHide!AC10+AD$3)</f>
        <v/>
      </c>
      <c r="AE11" t="str">
        <f>IF(DelayHide!AD10="", "", DelayHide!AD10+AE$3)</f>
        <v/>
      </c>
      <c r="AF11" t="str">
        <f>IF(DelayHide!AE10="", "", DelayHide!AE10+AF$3)</f>
        <v/>
      </c>
      <c r="AG11" t="str">
        <f>IF(DelayHide!AF10="", "", DelayHide!AF10+AG$3)</f>
        <v/>
      </c>
      <c r="AH11" t="str">
        <f>IF(DelayHide!AG10="", "", DelayHide!AG10+AH$3)</f>
        <v/>
      </c>
      <c r="AI11" t="str">
        <f>IF(DelayHide!AH10="", "", DelayHide!AH10+AI$3)</f>
        <v/>
      </c>
      <c r="AJ11" t="str">
        <f>IF(DelayHide!AI10="", "", DelayHide!AI10+AJ$3)</f>
        <v/>
      </c>
      <c r="AK11" t="str">
        <f>IF(DelayHide!AJ10="", "", DelayHide!AJ10+AK$3)</f>
        <v/>
      </c>
      <c r="AL11" t="str">
        <f>IF(DelayHide!AK10="", "", DelayHide!AK10+AL$3)</f>
        <v/>
      </c>
      <c r="AM11" t="str">
        <f>IF(DelayHide!AL10="", "", DelayHide!AL10+AM$3)</f>
        <v/>
      </c>
      <c r="AN11" t="str">
        <f>IF(DelayHide!AM10="", "", DelayHide!AM10+AN$3)</f>
        <v/>
      </c>
      <c r="AO11" t="str">
        <f>IF(DelayHide!AN10="", "", DelayHide!AN10+AO$3)</f>
        <v/>
      </c>
      <c r="AP11" t="str">
        <f>IF(DelayHide!AO10="", "", DelayHide!AO10+AP$3)</f>
        <v/>
      </c>
      <c r="AQ11" t="str">
        <f>IF(DelayHide!AP10="", "", DelayHide!AP10+AQ$3)</f>
        <v/>
      </c>
      <c r="AR11" t="str">
        <f>IF(DelayHide!AQ10="", "", DelayHide!AQ10+AR$3)</f>
        <v/>
      </c>
      <c r="AS11" t="str">
        <f>IF(DelayHide!AR10="", "", DelayHide!AR10+AS$3)</f>
        <v/>
      </c>
      <c r="AT11" t="str">
        <f>IF(DelayHide!AS10="", "", DelayHide!AS10+AT$3)</f>
        <v/>
      </c>
      <c r="AU11" t="str">
        <f>IF(DelayHide!AT10="", "", DelayHide!AT10+AU$3)</f>
        <v/>
      </c>
      <c r="AV11" t="str">
        <f>IF(DelayHide!AU10="", "", DelayHide!AU10+AV$3)</f>
        <v/>
      </c>
      <c r="AW11" t="str">
        <f>IF(DelayHide!AV10="", "", DelayHide!AV10+AW$3)</f>
        <v/>
      </c>
      <c r="AX11" t="str">
        <f>IF(DelayHide!AW10="", "", DelayHide!AW10+AX$3)</f>
        <v/>
      </c>
    </row>
    <row r="12" spans="1:51" ht="12.75" x14ac:dyDescent="0.2">
      <c r="A12" s="4">
        <f>IROnAx!A11</f>
        <v>0</v>
      </c>
      <c r="B12" s="4">
        <f>IROnAx!B11</f>
        <v>0</v>
      </c>
      <c r="C12" s="4" t="s">
        <v>167</v>
      </c>
      <c r="D12" t="str">
        <f>IF(DelayHide!C11="", "", DelayHide!C11+D$3)</f>
        <v/>
      </c>
      <c r="E12" t="str">
        <f>IF(DelayHide!D11="", "", DelayHide!D11+E$3)</f>
        <v/>
      </c>
      <c r="F12" t="str">
        <f>IF(DelayHide!E11="", "", DelayHide!E11+F$3)</f>
        <v/>
      </c>
      <c r="G12" t="str">
        <f>IF(DelayHide!F11="", "", DelayHide!F11+G$3)</f>
        <v/>
      </c>
      <c r="H12" t="str">
        <f>IF(DelayHide!G11="", "", DelayHide!G11+H$3)</f>
        <v/>
      </c>
      <c r="I12" t="str">
        <f>IF(DelayHide!H11="", "", DelayHide!H11+I$3)</f>
        <v/>
      </c>
      <c r="J12" t="str">
        <f>IF(DelayHide!I11="", "", DelayHide!I11+J$3)</f>
        <v/>
      </c>
      <c r="K12" t="str">
        <f>IF(DelayHide!J11="", "", DelayHide!J11+K$3)</f>
        <v/>
      </c>
      <c r="L12" t="str">
        <f>IF(DelayHide!K11="", "", DelayHide!K11+L$3)</f>
        <v/>
      </c>
      <c r="M12" t="str">
        <f>IF(DelayHide!L11="", "", DelayHide!L11+M$3)</f>
        <v/>
      </c>
      <c r="N12" t="str">
        <f>IF(DelayHide!M11="", "", DelayHide!M11+N$3)</f>
        <v/>
      </c>
      <c r="O12" t="str">
        <f>IF(DelayHide!N11="", "", DelayHide!N11+O$3)</f>
        <v/>
      </c>
      <c r="P12" t="str">
        <f>IF(DelayHide!O11="", "", DelayHide!O11+P$3)</f>
        <v/>
      </c>
      <c r="Q12" t="str">
        <f>IF(DelayHide!P11="", "", DelayHide!P11+Q$3)</f>
        <v/>
      </c>
      <c r="R12" t="str">
        <f>IF(DelayHide!Q11="", "", DelayHide!Q11+R$3)</f>
        <v/>
      </c>
      <c r="S12" t="str">
        <f>IF(DelayHide!R11="", "", DelayHide!R11+S$3)</f>
        <v/>
      </c>
      <c r="T12" t="str">
        <f>IF(DelayHide!S11="", "", DelayHide!S11+T$3)</f>
        <v/>
      </c>
      <c r="U12" t="str">
        <f>IF(DelayHide!T11="", "", DelayHide!T11+U$3)</f>
        <v/>
      </c>
      <c r="V12" t="str">
        <f>IF(DelayHide!U11="", "", DelayHide!U11+V$3)</f>
        <v/>
      </c>
      <c r="W12" t="str">
        <f>IF(DelayHide!V11="", "", DelayHide!V11+W$3)</f>
        <v/>
      </c>
      <c r="X12" t="str">
        <f>IF(DelayHide!W11="", "", DelayHide!W11+X$3)</f>
        <v/>
      </c>
      <c r="Y12" t="str">
        <f>IF(DelayHide!X11="", "", DelayHide!X11+Y$3)</f>
        <v/>
      </c>
      <c r="Z12" t="str">
        <f>IF(DelayHide!Y11="", "", DelayHide!Y11+Z$3)</f>
        <v/>
      </c>
      <c r="AA12" t="str">
        <f>IF(DelayHide!Z11="", "", DelayHide!Z11+AA$3)</f>
        <v/>
      </c>
      <c r="AB12" t="str">
        <f>IF(DelayHide!AA11="", "", DelayHide!AA11+AB$3)</f>
        <v/>
      </c>
      <c r="AC12" t="str">
        <f>IF(DelayHide!AB11="", "", DelayHide!AB11+AC$3)</f>
        <v/>
      </c>
      <c r="AD12" t="str">
        <f>IF(DelayHide!AC11="", "", DelayHide!AC11+AD$3)</f>
        <v/>
      </c>
      <c r="AE12" t="str">
        <f>IF(DelayHide!AD11="", "", DelayHide!AD11+AE$3)</f>
        <v/>
      </c>
      <c r="AF12" t="str">
        <f>IF(DelayHide!AE11="", "", DelayHide!AE11+AF$3)</f>
        <v/>
      </c>
      <c r="AG12" t="str">
        <f>IF(DelayHide!AF11="", "", DelayHide!AF11+AG$3)</f>
        <v/>
      </c>
      <c r="AH12" t="str">
        <f>IF(DelayHide!AG11="", "", DelayHide!AG11+AH$3)</f>
        <v/>
      </c>
      <c r="AI12" t="str">
        <f>IF(DelayHide!AH11="", "", DelayHide!AH11+AI$3)</f>
        <v/>
      </c>
      <c r="AJ12" t="str">
        <f>IF(DelayHide!AI11="", "", DelayHide!AI11+AJ$3)</f>
        <v/>
      </c>
      <c r="AK12" t="str">
        <f>IF(DelayHide!AJ11="", "", DelayHide!AJ11+AK$3)</f>
        <v/>
      </c>
      <c r="AL12" t="str">
        <f>IF(DelayHide!AK11="", "", DelayHide!AK11+AL$3)</f>
        <v/>
      </c>
      <c r="AM12" t="str">
        <f>IF(DelayHide!AL11="", "", DelayHide!AL11+AM$3)</f>
        <v/>
      </c>
      <c r="AN12" t="str">
        <f>IF(DelayHide!AM11="", "", DelayHide!AM11+AN$3)</f>
        <v/>
      </c>
      <c r="AO12" t="str">
        <f>IF(DelayHide!AN11="", "", DelayHide!AN11+AO$3)</f>
        <v/>
      </c>
      <c r="AP12" t="str">
        <f>IF(DelayHide!AO11="", "", DelayHide!AO11+AP$3)</f>
        <v/>
      </c>
      <c r="AQ12" t="str">
        <f>IF(DelayHide!AP11="", "", DelayHide!AP11+AQ$3)</f>
        <v/>
      </c>
      <c r="AR12" t="str">
        <f>IF(DelayHide!AQ11="", "", DelayHide!AQ11+AR$3)</f>
        <v/>
      </c>
      <c r="AS12" t="str">
        <f>IF(DelayHide!AR11="", "", DelayHide!AR11+AS$3)</f>
        <v/>
      </c>
      <c r="AT12" t="str">
        <f>IF(DelayHide!AS11="", "", DelayHide!AS11+AT$3)</f>
        <v/>
      </c>
      <c r="AU12" t="str">
        <f>IF(DelayHide!AT11="", "", DelayHide!AT11+AU$3)</f>
        <v/>
      </c>
      <c r="AV12" t="str">
        <f>IF(DelayHide!AU11="", "", DelayHide!AU11+AV$3)</f>
        <v/>
      </c>
      <c r="AW12" t="str">
        <f>IF(DelayHide!AV11="", "", DelayHide!AV11+AW$3)</f>
        <v/>
      </c>
      <c r="AX12" t="str">
        <f>IF(DelayHide!AW11="", "", DelayHide!AW11+AX$3)</f>
        <v/>
      </c>
    </row>
    <row r="13" spans="1:51" ht="12.75" x14ac:dyDescent="0.2">
      <c r="A13" s="4">
        <f>IROnAx!A12</f>
        <v>0</v>
      </c>
      <c r="B13" s="4">
        <f>IROnAx!B12</f>
        <v>0</v>
      </c>
      <c r="C13" s="4" t="s">
        <v>167</v>
      </c>
      <c r="D13" t="str">
        <f>IF(DelayHide!C12="", "", DelayHide!C12+D$3)</f>
        <v/>
      </c>
      <c r="E13" t="str">
        <f>IF(DelayHide!D12="", "", DelayHide!D12+E$3)</f>
        <v/>
      </c>
      <c r="F13" t="str">
        <f>IF(DelayHide!E12="", "", DelayHide!E12+F$3)</f>
        <v/>
      </c>
      <c r="G13" t="str">
        <f>IF(DelayHide!F12="", "", DelayHide!F12+G$3)</f>
        <v/>
      </c>
      <c r="H13" t="str">
        <f>IF(DelayHide!G12="", "", DelayHide!G12+H$3)</f>
        <v/>
      </c>
      <c r="I13" t="str">
        <f>IF(DelayHide!H12="", "", DelayHide!H12+I$3)</f>
        <v/>
      </c>
      <c r="J13" t="str">
        <f>IF(DelayHide!I12="", "", DelayHide!I12+J$3)</f>
        <v/>
      </c>
      <c r="K13" t="str">
        <f>IF(DelayHide!J12="", "", DelayHide!J12+K$3)</f>
        <v/>
      </c>
      <c r="L13" t="str">
        <f>IF(DelayHide!K12="", "", DelayHide!K12+L$3)</f>
        <v/>
      </c>
      <c r="M13" t="str">
        <f>IF(DelayHide!L12="", "", DelayHide!L12+M$3)</f>
        <v/>
      </c>
      <c r="N13" t="str">
        <f>IF(DelayHide!M12="", "", DelayHide!M12+N$3)</f>
        <v/>
      </c>
      <c r="O13" t="str">
        <f>IF(DelayHide!N12="", "", DelayHide!N12+O$3)</f>
        <v/>
      </c>
      <c r="P13" t="str">
        <f>IF(DelayHide!O12="", "", DelayHide!O12+P$3)</f>
        <v/>
      </c>
      <c r="Q13" t="str">
        <f>IF(DelayHide!P12="", "", DelayHide!P12+Q$3)</f>
        <v/>
      </c>
      <c r="R13" t="str">
        <f>IF(DelayHide!Q12="", "", DelayHide!Q12+R$3)</f>
        <v/>
      </c>
      <c r="S13" t="str">
        <f>IF(DelayHide!R12="", "", DelayHide!R12+S$3)</f>
        <v/>
      </c>
      <c r="T13" t="str">
        <f>IF(DelayHide!S12="", "", DelayHide!S12+T$3)</f>
        <v/>
      </c>
      <c r="U13" t="str">
        <f>IF(DelayHide!T12="", "", DelayHide!T12+U$3)</f>
        <v/>
      </c>
      <c r="V13" t="str">
        <f>IF(DelayHide!U12="", "", DelayHide!U12+V$3)</f>
        <v/>
      </c>
      <c r="W13" t="str">
        <f>IF(DelayHide!V12="", "", DelayHide!V12+W$3)</f>
        <v/>
      </c>
      <c r="X13" t="str">
        <f>IF(DelayHide!W12="", "", DelayHide!W12+X$3)</f>
        <v/>
      </c>
      <c r="Y13" t="str">
        <f>IF(DelayHide!X12="", "", DelayHide!X12+Y$3)</f>
        <v/>
      </c>
      <c r="Z13" t="str">
        <f>IF(DelayHide!Y12="", "", DelayHide!Y12+Z$3)</f>
        <v/>
      </c>
      <c r="AA13" t="str">
        <f>IF(DelayHide!Z12="", "", DelayHide!Z12+AA$3)</f>
        <v/>
      </c>
      <c r="AB13" t="str">
        <f>IF(DelayHide!AA12="", "", DelayHide!AA12+AB$3)</f>
        <v/>
      </c>
      <c r="AC13" t="str">
        <f>IF(DelayHide!AB12="", "", DelayHide!AB12+AC$3)</f>
        <v/>
      </c>
      <c r="AD13" t="str">
        <f>IF(DelayHide!AC12="", "", DelayHide!AC12+AD$3)</f>
        <v/>
      </c>
      <c r="AE13" t="str">
        <f>IF(DelayHide!AD12="", "", DelayHide!AD12+AE$3)</f>
        <v/>
      </c>
      <c r="AF13" t="str">
        <f>IF(DelayHide!AE12="", "", DelayHide!AE12+AF$3)</f>
        <v/>
      </c>
      <c r="AG13" t="str">
        <f>IF(DelayHide!AF12="", "", DelayHide!AF12+AG$3)</f>
        <v/>
      </c>
      <c r="AH13" t="str">
        <f>IF(DelayHide!AG12="", "", DelayHide!AG12+AH$3)</f>
        <v/>
      </c>
      <c r="AI13" t="str">
        <f>IF(DelayHide!AH12="", "", DelayHide!AH12+AI$3)</f>
        <v/>
      </c>
      <c r="AJ13" t="str">
        <f>IF(DelayHide!AI12="", "", DelayHide!AI12+AJ$3)</f>
        <v/>
      </c>
      <c r="AK13" t="str">
        <f>IF(DelayHide!AJ12="", "", DelayHide!AJ12+AK$3)</f>
        <v/>
      </c>
      <c r="AL13" t="str">
        <f>IF(DelayHide!AK12="", "", DelayHide!AK12+AL$3)</f>
        <v/>
      </c>
      <c r="AM13" t="str">
        <f>IF(DelayHide!AL12="", "", DelayHide!AL12+AM$3)</f>
        <v/>
      </c>
      <c r="AN13" t="str">
        <f>IF(DelayHide!AM12="", "", DelayHide!AM12+AN$3)</f>
        <v/>
      </c>
      <c r="AO13" t="str">
        <f>IF(DelayHide!AN12="", "", DelayHide!AN12+AO$3)</f>
        <v/>
      </c>
      <c r="AP13" t="str">
        <f>IF(DelayHide!AO12="", "", DelayHide!AO12+AP$3)</f>
        <v/>
      </c>
      <c r="AQ13" t="str">
        <f>IF(DelayHide!AP12="", "", DelayHide!AP12+AQ$3)</f>
        <v/>
      </c>
      <c r="AR13" t="str">
        <f>IF(DelayHide!AQ12="", "", DelayHide!AQ12+AR$3)</f>
        <v/>
      </c>
      <c r="AS13" t="str">
        <f>IF(DelayHide!AR12="", "", DelayHide!AR12+AS$3)</f>
        <v/>
      </c>
      <c r="AT13" t="str">
        <f>IF(DelayHide!AS12="", "", DelayHide!AS12+AT$3)</f>
        <v/>
      </c>
      <c r="AU13" t="str">
        <f>IF(DelayHide!AT12="", "", DelayHide!AT12+AU$3)</f>
        <v/>
      </c>
      <c r="AV13" t="str">
        <f>IF(DelayHide!AU12="", "", DelayHide!AU12+AV$3)</f>
        <v/>
      </c>
      <c r="AW13" t="str">
        <f>IF(DelayHide!AV12="", "", DelayHide!AV12+AW$3)</f>
        <v/>
      </c>
      <c r="AX13" t="str">
        <f>IF(DelayHide!AW12="", "", DelayHide!AW12+AX$3)</f>
        <v/>
      </c>
    </row>
    <row r="14" spans="1:51" ht="12.75" x14ac:dyDescent="0.2">
      <c r="A14" s="4">
        <f>IROnAx!A13</f>
        <v>0</v>
      </c>
      <c r="B14" s="4">
        <f>IROnAx!B13</f>
        <v>0</v>
      </c>
      <c r="C14" s="4" t="s">
        <v>167</v>
      </c>
      <c r="D14" t="str">
        <f>IF(DelayHide!C13="", "", DelayHide!C13+D$3)</f>
        <v/>
      </c>
      <c r="E14" t="str">
        <f>IF(DelayHide!D13="", "", DelayHide!D13+E$3)</f>
        <v/>
      </c>
      <c r="F14" t="str">
        <f>IF(DelayHide!E13="", "", DelayHide!E13+F$3)</f>
        <v/>
      </c>
      <c r="G14" t="str">
        <f>IF(DelayHide!F13="", "", DelayHide!F13+G$3)</f>
        <v/>
      </c>
      <c r="H14" t="str">
        <f>IF(DelayHide!G13="", "", DelayHide!G13+H$3)</f>
        <v/>
      </c>
      <c r="I14" t="str">
        <f>IF(DelayHide!H13="", "", DelayHide!H13+I$3)</f>
        <v/>
      </c>
      <c r="J14" t="str">
        <f>IF(DelayHide!I13="", "", DelayHide!I13+J$3)</f>
        <v/>
      </c>
      <c r="K14" t="str">
        <f>IF(DelayHide!J13="", "", DelayHide!J13+K$3)</f>
        <v/>
      </c>
      <c r="L14" t="str">
        <f>IF(DelayHide!K13="", "", DelayHide!K13+L$3)</f>
        <v/>
      </c>
      <c r="M14" t="str">
        <f>IF(DelayHide!L13="", "", DelayHide!L13+M$3)</f>
        <v/>
      </c>
      <c r="N14" t="str">
        <f>IF(DelayHide!M13="", "", DelayHide!M13+N$3)</f>
        <v/>
      </c>
      <c r="O14" t="str">
        <f>IF(DelayHide!N13="", "", DelayHide!N13+O$3)</f>
        <v/>
      </c>
      <c r="P14" t="str">
        <f>IF(DelayHide!O13="", "", DelayHide!O13+P$3)</f>
        <v/>
      </c>
      <c r="Q14" t="str">
        <f>IF(DelayHide!P13="", "", DelayHide!P13+Q$3)</f>
        <v/>
      </c>
      <c r="R14" t="str">
        <f>IF(DelayHide!Q13="", "", DelayHide!Q13+R$3)</f>
        <v/>
      </c>
      <c r="S14" t="str">
        <f>IF(DelayHide!R13="", "", DelayHide!R13+S$3)</f>
        <v/>
      </c>
      <c r="T14" t="str">
        <f>IF(DelayHide!S13="", "", DelayHide!S13+T$3)</f>
        <v/>
      </c>
      <c r="U14" t="str">
        <f>IF(DelayHide!T13="", "", DelayHide!T13+U$3)</f>
        <v/>
      </c>
      <c r="V14" t="str">
        <f>IF(DelayHide!U13="", "", DelayHide!U13+V$3)</f>
        <v/>
      </c>
      <c r="W14" t="str">
        <f>IF(DelayHide!V13="", "", DelayHide!V13+W$3)</f>
        <v/>
      </c>
      <c r="X14" t="str">
        <f>IF(DelayHide!W13="", "", DelayHide!W13+X$3)</f>
        <v/>
      </c>
      <c r="Y14" t="str">
        <f>IF(DelayHide!X13="", "", DelayHide!X13+Y$3)</f>
        <v/>
      </c>
      <c r="Z14" t="str">
        <f>IF(DelayHide!Y13="", "", DelayHide!Y13+Z$3)</f>
        <v/>
      </c>
      <c r="AA14" t="str">
        <f>IF(DelayHide!Z13="", "", DelayHide!Z13+AA$3)</f>
        <v/>
      </c>
      <c r="AB14" t="str">
        <f>IF(DelayHide!AA13="", "", DelayHide!AA13+AB$3)</f>
        <v/>
      </c>
      <c r="AC14" t="str">
        <f>IF(DelayHide!AB13="", "", DelayHide!AB13+AC$3)</f>
        <v/>
      </c>
      <c r="AD14" t="str">
        <f>IF(DelayHide!AC13="", "", DelayHide!AC13+AD$3)</f>
        <v/>
      </c>
      <c r="AE14" t="str">
        <f>IF(DelayHide!AD13="", "", DelayHide!AD13+AE$3)</f>
        <v/>
      </c>
      <c r="AF14" t="str">
        <f>IF(DelayHide!AE13="", "", DelayHide!AE13+AF$3)</f>
        <v/>
      </c>
      <c r="AG14" t="str">
        <f>IF(DelayHide!AF13="", "", DelayHide!AF13+AG$3)</f>
        <v/>
      </c>
      <c r="AH14" t="str">
        <f>IF(DelayHide!AG13="", "", DelayHide!AG13+AH$3)</f>
        <v/>
      </c>
      <c r="AI14" t="str">
        <f>IF(DelayHide!AH13="", "", DelayHide!AH13+AI$3)</f>
        <v/>
      </c>
      <c r="AJ14" t="str">
        <f>IF(DelayHide!AI13="", "", DelayHide!AI13+AJ$3)</f>
        <v/>
      </c>
      <c r="AK14" t="str">
        <f>IF(DelayHide!AJ13="", "", DelayHide!AJ13+AK$3)</f>
        <v/>
      </c>
      <c r="AL14" t="str">
        <f>IF(DelayHide!AK13="", "", DelayHide!AK13+AL$3)</f>
        <v/>
      </c>
      <c r="AM14" t="str">
        <f>IF(DelayHide!AL13="", "", DelayHide!AL13+AM$3)</f>
        <v/>
      </c>
      <c r="AN14" t="str">
        <f>IF(DelayHide!AM13="", "", DelayHide!AM13+AN$3)</f>
        <v/>
      </c>
      <c r="AO14" t="str">
        <f>IF(DelayHide!AN13="", "", DelayHide!AN13+AO$3)</f>
        <v/>
      </c>
      <c r="AP14" t="str">
        <f>IF(DelayHide!AO13="", "", DelayHide!AO13+AP$3)</f>
        <v/>
      </c>
      <c r="AQ14" t="str">
        <f>IF(DelayHide!AP13="", "", DelayHide!AP13+AQ$3)</f>
        <v/>
      </c>
      <c r="AR14" t="str">
        <f>IF(DelayHide!AQ13="", "", DelayHide!AQ13+AR$3)</f>
        <v/>
      </c>
      <c r="AS14" t="str">
        <f>IF(DelayHide!AR13="", "", DelayHide!AR13+AS$3)</f>
        <v/>
      </c>
      <c r="AT14" t="str">
        <f>IF(DelayHide!AS13="", "", DelayHide!AS13+AT$3)</f>
        <v/>
      </c>
      <c r="AU14" t="str">
        <f>IF(DelayHide!AT13="", "", DelayHide!AT13+AU$3)</f>
        <v/>
      </c>
      <c r="AV14" t="str">
        <f>IF(DelayHide!AU13="", "", DelayHide!AU13+AV$3)</f>
        <v/>
      </c>
      <c r="AW14" t="str">
        <f>IF(DelayHide!AV13="", "", DelayHide!AV13+AW$3)</f>
        <v/>
      </c>
      <c r="AX14" t="str">
        <f>IF(DelayHide!AW13="", "", DelayHide!AW13+AX$3)</f>
        <v/>
      </c>
    </row>
    <row r="15" spans="1:51" ht="12.75" x14ac:dyDescent="0.2">
      <c r="A15" s="4">
        <f>IROnAx!A14</f>
        <v>0</v>
      </c>
      <c r="B15" s="4">
        <f>IROnAx!B14</f>
        <v>0</v>
      </c>
      <c r="C15" s="4" t="s">
        <v>167</v>
      </c>
      <c r="D15" t="str">
        <f>IF(DelayHide!C14="", "", DelayHide!C14+D$3)</f>
        <v/>
      </c>
      <c r="E15" t="str">
        <f>IF(DelayHide!D14="", "", DelayHide!D14+E$3)</f>
        <v/>
      </c>
      <c r="F15" t="str">
        <f>IF(DelayHide!E14="", "", DelayHide!E14+F$3)</f>
        <v/>
      </c>
      <c r="G15" t="str">
        <f>IF(DelayHide!F14="", "", DelayHide!F14+G$3)</f>
        <v/>
      </c>
      <c r="H15" t="str">
        <f>IF(DelayHide!G14="", "", DelayHide!G14+H$3)</f>
        <v/>
      </c>
      <c r="I15" t="str">
        <f>IF(DelayHide!H14="", "", DelayHide!H14+I$3)</f>
        <v/>
      </c>
      <c r="J15" t="str">
        <f>IF(DelayHide!I14="", "", DelayHide!I14+J$3)</f>
        <v/>
      </c>
      <c r="K15" t="str">
        <f>IF(DelayHide!J14="", "", DelayHide!J14+K$3)</f>
        <v/>
      </c>
      <c r="L15" t="str">
        <f>IF(DelayHide!K14="", "", DelayHide!K14+L$3)</f>
        <v/>
      </c>
      <c r="M15" t="str">
        <f>IF(DelayHide!L14="", "", DelayHide!L14+M$3)</f>
        <v/>
      </c>
      <c r="N15" t="str">
        <f>IF(DelayHide!M14="", "", DelayHide!M14+N$3)</f>
        <v/>
      </c>
      <c r="O15" t="str">
        <f>IF(DelayHide!N14="", "", DelayHide!N14+O$3)</f>
        <v/>
      </c>
      <c r="P15" t="str">
        <f>IF(DelayHide!O14="", "", DelayHide!O14+P$3)</f>
        <v/>
      </c>
      <c r="Q15" t="str">
        <f>IF(DelayHide!P14="", "", DelayHide!P14+Q$3)</f>
        <v/>
      </c>
      <c r="R15" t="str">
        <f>IF(DelayHide!Q14="", "", DelayHide!Q14+R$3)</f>
        <v/>
      </c>
      <c r="S15" t="str">
        <f>IF(DelayHide!R14="", "", DelayHide!R14+S$3)</f>
        <v/>
      </c>
      <c r="T15" t="str">
        <f>IF(DelayHide!S14="", "", DelayHide!S14+T$3)</f>
        <v/>
      </c>
      <c r="U15" t="str">
        <f>IF(DelayHide!T14="", "", DelayHide!T14+U$3)</f>
        <v/>
      </c>
      <c r="V15" t="str">
        <f>IF(DelayHide!U14="", "", DelayHide!U14+V$3)</f>
        <v/>
      </c>
      <c r="W15" t="str">
        <f>IF(DelayHide!V14="", "", DelayHide!V14+W$3)</f>
        <v/>
      </c>
      <c r="X15" t="str">
        <f>IF(DelayHide!W14="", "", DelayHide!W14+X$3)</f>
        <v/>
      </c>
      <c r="Y15" t="str">
        <f>IF(DelayHide!X14="", "", DelayHide!X14+Y$3)</f>
        <v/>
      </c>
      <c r="Z15" t="str">
        <f>IF(DelayHide!Y14="", "", DelayHide!Y14+Z$3)</f>
        <v/>
      </c>
      <c r="AA15" t="str">
        <f>IF(DelayHide!Z14="", "", DelayHide!Z14+AA$3)</f>
        <v/>
      </c>
      <c r="AB15" t="str">
        <f>IF(DelayHide!AA14="", "", DelayHide!AA14+AB$3)</f>
        <v/>
      </c>
      <c r="AC15" t="str">
        <f>IF(DelayHide!AB14="", "", DelayHide!AB14+AC$3)</f>
        <v/>
      </c>
      <c r="AD15" t="str">
        <f>IF(DelayHide!AC14="", "", DelayHide!AC14+AD$3)</f>
        <v/>
      </c>
      <c r="AE15" t="str">
        <f>IF(DelayHide!AD14="", "", DelayHide!AD14+AE$3)</f>
        <v/>
      </c>
      <c r="AF15" t="str">
        <f>IF(DelayHide!AE14="", "", DelayHide!AE14+AF$3)</f>
        <v/>
      </c>
      <c r="AG15" t="str">
        <f>IF(DelayHide!AF14="", "", DelayHide!AF14+AG$3)</f>
        <v/>
      </c>
      <c r="AH15" t="str">
        <f>IF(DelayHide!AG14="", "", DelayHide!AG14+AH$3)</f>
        <v/>
      </c>
      <c r="AI15" t="str">
        <f>IF(DelayHide!AH14="", "", DelayHide!AH14+AI$3)</f>
        <v/>
      </c>
      <c r="AJ15" t="str">
        <f>IF(DelayHide!AI14="", "", DelayHide!AI14+AJ$3)</f>
        <v/>
      </c>
      <c r="AK15" t="str">
        <f>IF(DelayHide!AJ14="", "", DelayHide!AJ14+AK$3)</f>
        <v/>
      </c>
      <c r="AL15" t="str">
        <f>IF(DelayHide!AK14="", "", DelayHide!AK14+AL$3)</f>
        <v/>
      </c>
      <c r="AM15" t="str">
        <f>IF(DelayHide!AL14="", "", DelayHide!AL14+AM$3)</f>
        <v/>
      </c>
      <c r="AN15" t="str">
        <f>IF(DelayHide!AM14="", "", DelayHide!AM14+AN$3)</f>
        <v/>
      </c>
      <c r="AO15" t="str">
        <f>IF(DelayHide!AN14="", "", DelayHide!AN14+AO$3)</f>
        <v/>
      </c>
      <c r="AP15" t="str">
        <f>IF(DelayHide!AO14="", "", DelayHide!AO14+AP$3)</f>
        <v/>
      </c>
      <c r="AQ15" t="str">
        <f>IF(DelayHide!AP14="", "", DelayHide!AP14+AQ$3)</f>
        <v/>
      </c>
      <c r="AR15" t="str">
        <f>IF(DelayHide!AQ14="", "", DelayHide!AQ14+AR$3)</f>
        <v/>
      </c>
      <c r="AS15" t="str">
        <f>IF(DelayHide!AR14="", "", DelayHide!AR14+AS$3)</f>
        <v/>
      </c>
      <c r="AT15" t="str">
        <f>IF(DelayHide!AS14="", "", DelayHide!AS14+AT$3)</f>
        <v/>
      </c>
      <c r="AU15" t="str">
        <f>IF(DelayHide!AT14="", "", DelayHide!AT14+AU$3)</f>
        <v/>
      </c>
      <c r="AV15" t="str">
        <f>IF(DelayHide!AU14="", "", DelayHide!AU14+AV$3)</f>
        <v/>
      </c>
      <c r="AW15" t="str">
        <f>IF(DelayHide!AV14="", "", DelayHide!AV14+AW$3)</f>
        <v/>
      </c>
      <c r="AX15" t="str">
        <f>IF(DelayHide!AW14="", "", DelayHide!AW14+AX$3)</f>
        <v/>
      </c>
    </row>
    <row r="16" spans="1:51" ht="12.75" x14ac:dyDescent="0.2">
      <c r="A16" s="4">
        <f>IROnAx!A15</f>
        <v>0</v>
      </c>
      <c r="B16" s="4">
        <f>IROnAx!B15</f>
        <v>0</v>
      </c>
      <c r="C16" s="4" t="s">
        <v>167</v>
      </c>
      <c r="D16" t="str">
        <f>IF(DelayHide!C15="", "", DelayHide!C15+D$3)</f>
        <v/>
      </c>
      <c r="E16" t="str">
        <f>IF(DelayHide!D15="", "", DelayHide!D15+E$3)</f>
        <v/>
      </c>
      <c r="F16" t="str">
        <f>IF(DelayHide!E15="", "", DelayHide!E15+F$3)</f>
        <v/>
      </c>
      <c r="G16" t="str">
        <f>IF(DelayHide!F15="", "", DelayHide!F15+G$3)</f>
        <v/>
      </c>
      <c r="H16" t="str">
        <f>IF(DelayHide!G15="", "", DelayHide!G15+H$3)</f>
        <v/>
      </c>
      <c r="I16" t="str">
        <f>IF(DelayHide!H15="", "", DelayHide!H15+I$3)</f>
        <v/>
      </c>
      <c r="J16" t="str">
        <f>IF(DelayHide!I15="", "", DelayHide!I15+J$3)</f>
        <v/>
      </c>
      <c r="K16" t="str">
        <f>IF(DelayHide!J15="", "", DelayHide!J15+K$3)</f>
        <v/>
      </c>
      <c r="L16" t="str">
        <f>IF(DelayHide!K15="", "", DelayHide!K15+L$3)</f>
        <v/>
      </c>
      <c r="M16" t="str">
        <f>IF(DelayHide!L15="", "", DelayHide!L15+M$3)</f>
        <v/>
      </c>
      <c r="N16" t="str">
        <f>IF(DelayHide!M15="", "", DelayHide!M15+N$3)</f>
        <v/>
      </c>
      <c r="O16" t="str">
        <f>IF(DelayHide!N15="", "", DelayHide!N15+O$3)</f>
        <v/>
      </c>
      <c r="P16" t="str">
        <f>IF(DelayHide!O15="", "", DelayHide!O15+P$3)</f>
        <v/>
      </c>
      <c r="Q16" t="str">
        <f>IF(DelayHide!P15="", "", DelayHide!P15+Q$3)</f>
        <v/>
      </c>
      <c r="R16" t="str">
        <f>IF(DelayHide!Q15="", "", DelayHide!Q15+R$3)</f>
        <v/>
      </c>
      <c r="S16" t="str">
        <f>IF(DelayHide!R15="", "", DelayHide!R15+S$3)</f>
        <v/>
      </c>
      <c r="T16" t="str">
        <f>IF(DelayHide!S15="", "", DelayHide!S15+T$3)</f>
        <v/>
      </c>
      <c r="U16" t="str">
        <f>IF(DelayHide!T15="", "", DelayHide!T15+U$3)</f>
        <v/>
      </c>
      <c r="V16" t="str">
        <f>IF(DelayHide!U15="", "", DelayHide!U15+V$3)</f>
        <v/>
      </c>
      <c r="W16" t="str">
        <f>IF(DelayHide!V15="", "", DelayHide!V15+W$3)</f>
        <v/>
      </c>
      <c r="X16" t="str">
        <f>IF(DelayHide!W15="", "", DelayHide!W15+X$3)</f>
        <v/>
      </c>
      <c r="Y16" t="str">
        <f>IF(DelayHide!X15="", "", DelayHide!X15+Y$3)</f>
        <v/>
      </c>
      <c r="Z16" t="str">
        <f>IF(DelayHide!Y15="", "", DelayHide!Y15+Z$3)</f>
        <v/>
      </c>
      <c r="AA16" t="str">
        <f>IF(DelayHide!Z15="", "", DelayHide!Z15+AA$3)</f>
        <v/>
      </c>
      <c r="AB16" t="str">
        <f>IF(DelayHide!AA15="", "", DelayHide!AA15+AB$3)</f>
        <v/>
      </c>
      <c r="AC16" t="str">
        <f>IF(DelayHide!AB15="", "", DelayHide!AB15+AC$3)</f>
        <v/>
      </c>
      <c r="AD16" t="str">
        <f>IF(DelayHide!AC15="", "", DelayHide!AC15+AD$3)</f>
        <v/>
      </c>
      <c r="AE16" t="str">
        <f>IF(DelayHide!AD15="", "", DelayHide!AD15+AE$3)</f>
        <v/>
      </c>
      <c r="AF16" t="str">
        <f>IF(DelayHide!AE15="", "", DelayHide!AE15+AF$3)</f>
        <v/>
      </c>
      <c r="AG16" t="str">
        <f>IF(DelayHide!AF15="", "", DelayHide!AF15+AG$3)</f>
        <v/>
      </c>
      <c r="AH16" t="str">
        <f>IF(DelayHide!AG15="", "", DelayHide!AG15+AH$3)</f>
        <v/>
      </c>
      <c r="AI16" t="str">
        <f>IF(DelayHide!AH15="", "", DelayHide!AH15+AI$3)</f>
        <v/>
      </c>
      <c r="AJ16" t="str">
        <f>IF(DelayHide!AI15="", "", DelayHide!AI15+AJ$3)</f>
        <v/>
      </c>
      <c r="AK16" t="str">
        <f>IF(DelayHide!AJ15="", "", DelayHide!AJ15+AK$3)</f>
        <v/>
      </c>
      <c r="AL16" t="str">
        <f>IF(DelayHide!AK15="", "", DelayHide!AK15+AL$3)</f>
        <v/>
      </c>
      <c r="AM16" t="str">
        <f>IF(DelayHide!AL15="", "", DelayHide!AL15+AM$3)</f>
        <v/>
      </c>
      <c r="AN16" t="str">
        <f>IF(DelayHide!AM15="", "", DelayHide!AM15+AN$3)</f>
        <v/>
      </c>
      <c r="AO16" t="str">
        <f>IF(DelayHide!AN15="", "", DelayHide!AN15+AO$3)</f>
        <v/>
      </c>
      <c r="AP16" t="str">
        <f>IF(DelayHide!AO15="", "", DelayHide!AO15+AP$3)</f>
        <v/>
      </c>
      <c r="AQ16" t="str">
        <f>IF(DelayHide!AP15="", "", DelayHide!AP15+AQ$3)</f>
        <v/>
      </c>
      <c r="AR16" t="str">
        <f>IF(DelayHide!AQ15="", "", DelayHide!AQ15+AR$3)</f>
        <v/>
      </c>
      <c r="AS16" t="str">
        <f>IF(DelayHide!AR15="", "", DelayHide!AR15+AS$3)</f>
        <v/>
      </c>
      <c r="AT16" t="str">
        <f>IF(DelayHide!AS15="", "", DelayHide!AS15+AT$3)</f>
        <v/>
      </c>
      <c r="AU16" t="str">
        <f>IF(DelayHide!AT15="", "", DelayHide!AT15+AU$3)</f>
        <v/>
      </c>
      <c r="AV16" t="str">
        <f>IF(DelayHide!AU15="", "", DelayHide!AU15+AV$3)</f>
        <v/>
      </c>
      <c r="AW16" t="str">
        <f>IF(DelayHide!AV15="", "", DelayHide!AV15+AW$3)</f>
        <v/>
      </c>
      <c r="AX16" t="str">
        <f>IF(DelayHide!AW15="", "", DelayHide!AW15+AX$3)</f>
        <v/>
      </c>
    </row>
    <row r="17" spans="1:50" ht="12.75" x14ac:dyDescent="0.2">
      <c r="A17" s="4">
        <f>IROnAx!A16</f>
        <v>0</v>
      </c>
      <c r="B17" s="4">
        <f>IROnAx!B16</f>
        <v>0</v>
      </c>
      <c r="C17" s="4" t="s">
        <v>167</v>
      </c>
      <c r="D17" t="str">
        <f>IF(DelayHide!C16="", "", DelayHide!C16+D$3)</f>
        <v/>
      </c>
      <c r="E17" t="str">
        <f>IF(DelayHide!D16="", "", DelayHide!D16+E$3)</f>
        <v/>
      </c>
      <c r="F17" t="str">
        <f>IF(DelayHide!E16="", "", DelayHide!E16+F$3)</f>
        <v/>
      </c>
      <c r="G17" t="str">
        <f>IF(DelayHide!F16="", "", DelayHide!F16+G$3)</f>
        <v/>
      </c>
      <c r="H17" t="str">
        <f>IF(DelayHide!G16="", "", DelayHide!G16+H$3)</f>
        <v/>
      </c>
      <c r="I17" t="str">
        <f>IF(DelayHide!H16="", "", DelayHide!H16+I$3)</f>
        <v/>
      </c>
      <c r="J17" t="str">
        <f>IF(DelayHide!I16="", "", DelayHide!I16+J$3)</f>
        <v/>
      </c>
      <c r="K17" t="str">
        <f>IF(DelayHide!J16="", "", DelayHide!J16+K$3)</f>
        <v/>
      </c>
      <c r="L17" t="str">
        <f>IF(DelayHide!K16="", "", DelayHide!K16+L$3)</f>
        <v/>
      </c>
      <c r="M17" t="str">
        <f>IF(DelayHide!L16="", "", DelayHide!L16+M$3)</f>
        <v/>
      </c>
      <c r="N17" t="str">
        <f>IF(DelayHide!M16="", "", DelayHide!M16+N$3)</f>
        <v/>
      </c>
      <c r="O17" t="str">
        <f>IF(DelayHide!N16="", "", DelayHide!N16+O$3)</f>
        <v/>
      </c>
      <c r="P17" t="str">
        <f>IF(DelayHide!O16="", "", DelayHide!O16+P$3)</f>
        <v/>
      </c>
      <c r="Q17" t="str">
        <f>IF(DelayHide!P16="", "", DelayHide!P16+Q$3)</f>
        <v/>
      </c>
      <c r="R17" t="str">
        <f>IF(DelayHide!Q16="", "", DelayHide!Q16+R$3)</f>
        <v/>
      </c>
      <c r="S17" t="str">
        <f>IF(DelayHide!R16="", "", DelayHide!R16+S$3)</f>
        <v/>
      </c>
      <c r="T17" t="str">
        <f>IF(DelayHide!S16="", "", DelayHide!S16+T$3)</f>
        <v/>
      </c>
      <c r="U17" t="str">
        <f>IF(DelayHide!T16="", "", DelayHide!T16+U$3)</f>
        <v/>
      </c>
      <c r="V17" t="str">
        <f>IF(DelayHide!U16="", "", DelayHide!U16+V$3)</f>
        <v/>
      </c>
      <c r="W17" t="str">
        <f>IF(DelayHide!V16="", "", DelayHide!V16+W$3)</f>
        <v/>
      </c>
      <c r="X17" t="str">
        <f>IF(DelayHide!W16="", "", DelayHide!W16+X$3)</f>
        <v/>
      </c>
      <c r="Y17" t="str">
        <f>IF(DelayHide!X16="", "", DelayHide!X16+Y$3)</f>
        <v/>
      </c>
      <c r="Z17" t="str">
        <f>IF(DelayHide!Y16="", "", DelayHide!Y16+Z$3)</f>
        <v/>
      </c>
      <c r="AA17" t="str">
        <f>IF(DelayHide!Z16="", "", DelayHide!Z16+AA$3)</f>
        <v/>
      </c>
      <c r="AB17" t="str">
        <f>IF(DelayHide!AA16="", "", DelayHide!AA16+AB$3)</f>
        <v/>
      </c>
      <c r="AC17" t="str">
        <f>IF(DelayHide!AB16="", "", DelayHide!AB16+AC$3)</f>
        <v/>
      </c>
      <c r="AD17" t="str">
        <f>IF(DelayHide!AC16="", "", DelayHide!AC16+AD$3)</f>
        <v/>
      </c>
      <c r="AE17" t="str">
        <f>IF(DelayHide!AD16="", "", DelayHide!AD16+AE$3)</f>
        <v/>
      </c>
      <c r="AF17" t="str">
        <f>IF(DelayHide!AE16="", "", DelayHide!AE16+AF$3)</f>
        <v/>
      </c>
      <c r="AG17" t="str">
        <f>IF(DelayHide!AF16="", "", DelayHide!AF16+AG$3)</f>
        <v/>
      </c>
      <c r="AH17" t="str">
        <f>IF(DelayHide!AG16="", "", DelayHide!AG16+AH$3)</f>
        <v/>
      </c>
      <c r="AI17" t="str">
        <f>IF(DelayHide!AH16="", "", DelayHide!AH16+AI$3)</f>
        <v/>
      </c>
      <c r="AJ17" t="str">
        <f>IF(DelayHide!AI16="", "", DelayHide!AI16+AJ$3)</f>
        <v/>
      </c>
      <c r="AK17" t="str">
        <f>IF(DelayHide!AJ16="", "", DelayHide!AJ16+AK$3)</f>
        <v/>
      </c>
      <c r="AL17" t="str">
        <f>IF(DelayHide!AK16="", "", DelayHide!AK16+AL$3)</f>
        <v/>
      </c>
      <c r="AM17" t="str">
        <f>IF(DelayHide!AL16="", "", DelayHide!AL16+AM$3)</f>
        <v/>
      </c>
      <c r="AN17" t="str">
        <f>IF(DelayHide!AM16="", "", DelayHide!AM16+AN$3)</f>
        <v/>
      </c>
      <c r="AO17" t="str">
        <f>IF(DelayHide!AN16="", "", DelayHide!AN16+AO$3)</f>
        <v/>
      </c>
      <c r="AP17" t="str">
        <f>IF(DelayHide!AO16="", "", DelayHide!AO16+AP$3)</f>
        <v/>
      </c>
      <c r="AQ17" t="str">
        <f>IF(DelayHide!AP16="", "", DelayHide!AP16+AQ$3)</f>
        <v/>
      </c>
      <c r="AR17" t="str">
        <f>IF(DelayHide!AQ16="", "", DelayHide!AQ16+AR$3)</f>
        <v/>
      </c>
      <c r="AS17" t="str">
        <f>IF(DelayHide!AR16="", "", DelayHide!AR16+AS$3)</f>
        <v/>
      </c>
      <c r="AT17" t="str">
        <f>IF(DelayHide!AS16="", "", DelayHide!AS16+AT$3)</f>
        <v/>
      </c>
      <c r="AU17" t="str">
        <f>IF(DelayHide!AT16="", "", DelayHide!AT16+AU$3)</f>
        <v/>
      </c>
      <c r="AV17" t="str">
        <f>IF(DelayHide!AU16="", "", DelayHide!AU16+AV$3)</f>
        <v/>
      </c>
      <c r="AW17" t="str">
        <f>IF(DelayHide!AV16="", "", DelayHide!AV16+AW$3)</f>
        <v/>
      </c>
      <c r="AX17" t="str">
        <f>IF(DelayHide!AW16="", "", DelayHide!AW16+AX$3)</f>
        <v/>
      </c>
    </row>
    <row r="18" spans="1:50" ht="12.75" x14ac:dyDescent="0.2">
      <c r="A18" s="4">
        <f>IROnAx!A17</f>
        <v>0</v>
      </c>
      <c r="B18" s="4">
        <f>IROnAx!B17</f>
        <v>0</v>
      </c>
      <c r="C18" s="4" t="s">
        <v>167</v>
      </c>
      <c r="D18" t="str">
        <f>IF(DelayHide!C17="", "", DelayHide!C17+D$3)</f>
        <v/>
      </c>
      <c r="E18" t="str">
        <f>IF(DelayHide!D17="", "", DelayHide!D17+E$3)</f>
        <v/>
      </c>
      <c r="F18" t="str">
        <f>IF(DelayHide!E17="", "", DelayHide!E17+F$3)</f>
        <v/>
      </c>
      <c r="G18" t="str">
        <f>IF(DelayHide!F17="", "", DelayHide!F17+G$3)</f>
        <v/>
      </c>
      <c r="H18" t="str">
        <f>IF(DelayHide!G17="", "", DelayHide!G17+H$3)</f>
        <v/>
      </c>
      <c r="I18" t="str">
        <f>IF(DelayHide!H17="", "", DelayHide!H17+I$3)</f>
        <v/>
      </c>
      <c r="J18" t="str">
        <f>IF(DelayHide!I17="", "", DelayHide!I17+J$3)</f>
        <v/>
      </c>
      <c r="K18" t="str">
        <f>IF(DelayHide!J17="", "", DelayHide!J17+K$3)</f>
        <v/>
      </c>
      <c r="L18" t="str">
        <f>IF(DelayHide!K17="", "", DelayHide!K17+L$3)</f>
        <v/>
      </c>
      <c r="M18" t="str">
        <f>IF(DelayHide!L17="", "", DelayHide!L17+M$3)</f>
        <v/>
      </c>
      <c r="N18" t="str">
        <f>IF(DelayHide!M17="", "", DelayHide!M17+N$3)</f>
        <v/>
      </c>
      <c r="O18" t="str">
        <f>IF(DelayHide!N17="", "", DelayHide!N17+O$3)</f>
        <v/>
      </c>
      <c r="P18" t="str">
        <f>IF(DelayHide!O17="", "", DelayHide!O17+P$3)</f>
        <v/>
      </c>
      <c r="Q18" t="str">
        <f>IF(DelayHide!P17="", "", DelayHide!P17+Q$3)</f>
        <v/>
      </c>
      <c r="R18" t="str">
        <f>IF(DelayHide!Q17="", "", DelayHide!Q17+R$3)</f>
        <v/>
      </c>
      <c r="S18" t="str">
        <f>IF(DelayHide!R17="", "", DelayHide!R17+S$3)</f>
        <v/>
      </c>
      <c r="T18" t="str">
        <f>IF(DelayHide!S17="", "", DelayHide!S17+T$3)</f>
        <v/>
      </c>
      <c r="U18" t="str">
        <f>IF(DelayHide!T17="", "", DelayHide!T17+U$3)</f>
        <v/>
      </c>
      <c r="V18" t="str">
        <f>IF(DelayHide!U17="", "", DelayHide!U17+V$3)</f>
        <v/>
      </c>
      <c r="W18" t="str">
        <f>IF(DelayHide!V17="", "", DelayHide!V17+W$3)</f>
        <v/>
      </c>
      <c r="X18" t="str">
        <f>IF(DelayHide!W17="", "", DelayHide!W17+X$3)</f>
        <v/>
      </c>
      <c r="Y18" t="str">
        <f>IF(DelayHide!X17="", "", DelayHide!X17+Y$3)</f>
        <v/>
      </c>
      <c r="Z18" t="str">
        <f>IF(DelayHide!Y17="", "", DelayHide!Y17+Z$3)</f>
        <v/>
      </c>
      <c r="AA18" t="str">
        <f>IF(DelayHide!Z17="", "", DelayHide!Z17+AA$3)</f>
        <v/>
      </c>
      <c r="AB18" t="str">
        <f>IF(DelayHide!AA17="", "", DelayHide!AA17+AB$3)</f>
        <v/>
      </c>
      <c r="AC18" t="str">
        <f>IF(DelayHide!AB17="", "", DelayHide!AB17+AC$3)</f>
        <v/>
      </c>
      <c r="AD18" t="str">
        <f>IF(DelayHide!AC17="", "", DelayHide!AC17+AD$3)</f>
        <v/>
      </c>
      <c r="AE18" t="str">
        <f>IF(DelayHide!AD17="", "", DelayHide!AD17+AE$3)</f>
        <v/>
      </c>
      <c r="AF18" t="str">
        <f>IF(DelayHide!AE17="", "", DelayHide!AE17+AF$3)</f>
        <v/>
      </c>
      <c r="AG18" t="str">
        <f>IF(DelayHide!AF17="", "", DelayHide!AF17+AG$3)</f>
        <v/>
      </c>
      <c r="AH18" t="str">
        <f>IF(DelayHide!AG17="", "", DelayHide!AG17+AH$3)</f>
        <v/>
      </c>
      <c r="AI18" t="str">
        <f>IF(DelayHide!AH17="", "", DelayHide!AH17+AI$3)</f>
        <v/>
      </c>
      <c r="AJ18" t="str">
        <f>IF(DelayHide!AI17="", "", DelayHide!AI17+AJ$3)</f>
        <v/>
      </c>
      <c r="AK18" t="str">
        <f>IF(DelayHide!AJ17="", "", DelayHide!AJ17+AK$3)</f>
        <v/>
      </c>
      <c r="AL18" t="str">
        <f>IF(DelayHide!AK17="", "", DelayHide!AK17+AL$3)</f>
        <v/>
      </c>
      <c r="AM18" t="str">
        <f>IF(DelayHide!AL17="", "", DelayHide!AL17+AM$3)</f>
        <v/>
      </c>
      <c r="AN18" t="str">
        <f>IF(DelayHide!AM17="", "", DelayHide!AM17+AN$3)</f>
        <v/>
      </c>
      <c r="AO18" t="str">
        <f>IF(DelayHide!AN17="", "", DelayHide!AN17+AO$3)</f>
        <v/>
      </c>
      <c r="AP18" t="str">
        <f>IF(DelayHide!AO17="", "", DelayHide!AO17+AP$3)</f>
        <v/>
      </c>
      <c r="AQ18" t="str">
        <f>IF(DelayHide!AP17="", "", DelayHide!AP17+AQ$3)</f>
        <v/>
      </c>
      <c r="AR18" t="str">
        <f>IF(DelayHide!AQ17="", "", DelayHide!AQ17+AR$3)</f>
        <v/>
      </c>
      <c r="AS18" t="str">
        <f>IF(DelayHide!AR17="", "", DelayHide!AR17+AS$3)</f>
        <v/>
      </c>
      <c r="AT18" t="str">
        <f>IF(DelayHide!AS17="", "", DelayHide!AS17+AT$3)</f>
        <v/>
      </c>
      <c r="AU18" t="str">
        <f>IF(DelayHide!AT17="", "", DelayHide!AT17+AU$3)</f>
        <v/>
      </c>
      <c r="AV18" t="str">
        <f>IF(DelayHide!AU17="", "", DelayHide!AU17+AV$3)</f>
        <v/>
      </c>
      <c r="AW18" t="str">
        <f>IF(DelayHide!AV17="", "", DelayHide!AV17+AW$3)</f>
        <v/>
      </c>
      <c r="AX18" t="str">
        <f>IF(DelayHide!AW17="", "", DelayHide!AW17+AX$3)</f>
        <v/>
      </c>
    </row>
    <row r="19" spans="1:50" ht="12.75" x14ac:dyDescent="0.2">
      <c r="A19" s="4">
        <f>IROnAx!A18</f>
        <v>0</v>
      </c>
      <c r="B19" s="4">
        <f>IROnAx!B18</f>
        <v>0</v>
      </c>
      <c r="C19" s="4" t="s">
        <v>167</v>
      </c>
      <c r="D19" t="str">
        <f>IF(DelayHide!C18="", "", DelayHide!C18+D$3)</f>
        <v/>
      </c>
      <c r="E19" t="str">
        <f>IF(DelayHide!D18="", "", DelayHide!D18+E$3)</f>
        <v/>
      </c>
      <c r="F19" t="str">
        <f>IF(DelayHide!E18="", "", DelayHide!E18+F$3)</f>
        <v/>
      </c>
      <c r="G19" t="str">
        <f>IF(DelayHide!F18="", "", DelayHide!F18+G$3)</f>
        <v/>
      </c>
      <c r="H19" t="str">
        <f>IF(DelayHide!G18="", "", DelayHide!G18+H$3)</f>
        <v/>
      </c>
      <c r="I19" t="str">
        <f>IF(DelayHide!H18="", "", DelayHide!H18+I$3)</f>
        <v/>
      </c>
      <c r="J19" t="str">
        <f>IF(DelayHide!I18="", "", DelayHide!I18+J$3)</f>
        <v/>
      </c>
      <c r="K19" t="str">
        <f>IF(DelayHide!J18="", "", DelayHide!J18+K$3)</f>
        <v/>
      </c>
      <c r="L19" t="str">
        <f>IF(DelayHide!K18="", "", DelayHide!K18+L$3)</f>
        <v/>
      </c>
      <c r="M19" t="str">
        <f>IF(DelayHide!L18="", "", DelayHide!L18+M$3)</f>
        <v/>
      </c>
      <c r="N19" t="str">
        <f>IF(DelayHide!M18="", "", DelayHide!M18+N$3)</f>
        <v/>
      </c>
      <c r="O19" t="str">
        <f>IF(DelayHide!N18="", "", DelayHide!N18+O$3)</f>
        <v/>
      </c>
      <c r="P19" t="str">
        <f>IF(DelayHide!O18="", "", DelayHide!O18+P$3)</f>
        <v/>
      </c>
      <c r="Q19" t="str">
        <f>IF(DelayHide!P18="", "", DelayHide!P18+Q$3)</f>
        <v/>
      </c>
      <c r="R19" t="str">
        <f>IF(DelayHide!Q18="", "", DelayHide!Q18+R$3)</f>
        <v/>
      </c>
      <c r="S19" t="str">
        <f>IF(DelayHide!R18="", "", DelayHide!R18+S$3)</f>
        <v/>
      </c>
      <c r="T19" t="str">
        <f>IF(DelayHide!S18="", "", DelayHide!S18+T$3)</f>
        <v/>
      </c>
      <c r="U19" t="str">
        <f>IF(DelayHide!T18="", "", DelayHide!T18+U$3)</f>
        <v/>
      </c>
      <c r="V19" t="str">
        <f>IF(DelayHide!U18="", "", DelayHide!U18+V$3)</f>
        <v/>
      </c>
      <c r="W19" t="str">
        <f>IF(DelayHide!V18="", "", DelayHide!V18+W$3)</f>
        <v/>
      </c>
      <c r="X19" t="str">
        <f>IF(DelayHide!W18="", "", DelayHide!W18+X$3)</f>
        <v/>
      </c>
      <c r="Y19" t="str">
        <f>IF(DelayHide!X18="", "", DelayHide!X18+Y$3)</f>
        <v/>
      </c>
      <c r="Z19" t="str">
        <f>IF(DelayHide!Y18="", "", DelayHide!Y18+Z$3)</f>
        <v/>
      </c>
      <c r="AA19" t="str">
        <f>IF(DelayHide!Z18="", "", DelayHide!Z18+AA$3)</f>
        <v/>
      </c>
      <c r="AB19" t="str">
        <f>IF(DelayHide!AA18="", "", DelayHide!AA18+AB$3)</f>
        <v/>
      </c>
      <c r="AC19" t="str">
        <f>IF(DelayHide!AB18="", "", DelayHide!AB18+AC$3)</f>
        <v/>
      </c>
      <c r="AD19" t="str">
        <f>IF(DelayHide!AC18="", "", DelayHide!AC18+AD$3)</f>
        <v/>
      </c>
      <c r="AE19" t="str">
        <f>IF(DelayHide!AD18="", "", DelayHide!AD18+AE$3)</f>
        <v/>
      </c>
      <c r="AF19" t="str">
        <f>IF(DelayHide!AE18="", "", DelayHide!AE18+AF$3)</f>
        <v/>
      </c>
      <c r="AG19" t="str">
        <f>IF(DelayHide!AF18="", "", DelayHide!AF18+AG$3)</f>
        <v/>
      </c>
      <c r="AH19" t="str">
        <f>IF(DelayHide!AG18="", "", DelayHide!AG18+AH$3)</f>
        <v/>
      </c>
      <c r="AI19" t="str">
        <f>IF(DelayHide!AH18="", "", DelayHide!AH18+AI$3)</f>
        <v/>
      </c>
      <c r="AJ19" t="str">
        <f>IF(DelayHide!AI18="", "", DelayHide!AI18+AJ$3)</f>
        <v/>
      </c>
      <c r="AK19" t="str">
        <f>IF(DelayHide!AJ18="", "", DelayHide!AJ18+AK$3)</f>
        <v/>
      </c>
      <c r="AL19" t="str">
        <f>IF(DelayHide!AK18="", "", DelayHide!AK18+AL$3)</f>
        <v/>
      </c>
      <c r="AM19" t="str">
        <f>IF(DelayHide!AL18="", "", DelayHide!AL18+AM$3)</f>
        <v/>
      </c>
      <c r="AN19" t="str">
        <f>IF(DelayHide!AM18="", "", DelayHide!AM18+AN$3)</f>
        <v/>
      </c>
      <c r="AO19" t="str">
        <f>IF(DelayHide!AN18="", "", DelayHide!AN18+AO$3)</f>
        <v/>
      </c>
      <c r="AP19" t="str">
        <f>IF(DelayHide!AO18="", "", DelayHide!AO18+AP$3)</f>
        <v/>
      </c>
      <c r="AQ19" t="str">
        <f>IF(DelayHide!AP18="", "", DelayHide!AP18+AQ$3)</f>
        <v/>
      </c>
      <c r="AR19" t="str">
        <f>IF(DelayHide!AQ18="", "", DelayHide!AQ18+AR$3)</f>
        <v/>
      </c>
      <c r="AS19" t="str">
        <f>IF(DelayHide!AR18="", "", DelayHide!AR18+AS$3)</f>
        <v/>
      </c>
      <c r="AT19" t="str">
        <f>IF(DelayHide!AS18="", "", DelayHide!AS18+AT$3)</f>
        <v/>
      </c>
      <c r="AU19" t="str">
        <f>IF(DelayHide!AT18="", "", DelayHide!AT18+AU$3)</f>
        <v/>
      </c>
      <c r="AV19" t="str">
        <f>IF(DelayHide!AU18="", "", DelayHide!AU18+AV$3)</f>
        <v/>
      </c>
      <c r="AW19" t="str">
        <f>IF(DelayHide!AV18="", "", DelayHide!AV18+AW$3)</f>
        <v/>
      </c>
      <c r="AX19" t="str">
        <f>IF(DelayHide!AW18="", "", DelayHide!AW18+AX$3)</f>
        <v/>
      </c>
    </row>
    <row r="20" spans="1:50" ht="12.75" x14ac:dyDescent="0.2">
      <c r="A20" s="4">
        <f>IROnAx!A19</f>
        <v>0</v>
      </c>
      <c r="B20" s="4">
        <f>IROnAx!B19</f>
        <v>0</v>
      </c>
      <c r="C20" s="4" t="s">
        <v>167</v>
      </c>
      <c r="D20" t="str">
        <f>IF(DelayHide!C19="", "", DelayHide!C19+D$3)</f>
        <v/>
      </c>
      <c r="E20" t="str">
        <f>IF(DelayHide!D19="", "", DelayHide!D19+E$3)</f>
        <v/>
      </c>
      <c r="F20" t="str">
        <f>IF(DelayHide!E19="", "", DelayHide!E19+F$3)</f>
        <v/>
      </c>
      <c r="G20" t="str">
        <f>IF(DelayHide!F19="", "", DelayHide!F19+G$3)</f>
        <v/>
      </c>
      <c r="H20" t="str">
        <f>IF(DelayHide!G19="", "", DelayHide!G19+H$3)</f>
        <v/>
      </c>
      <c r="I20" t="str">
        <f>IF(DelayHide!H19="", "", DelayHide!H19+I$3)</f>
        <v/>
      </c>
      <c r="J20" t="str">
        <f>IF(DelayHide!I19="", "", DelayHide!I19+J$3)</f>
        <v/>
      </c>
      <c r="K20" t="str">
        <f>IF(DelayHide!J19="", "", DelayHide!J19+K$3)</f>
        <v/>
      </c>
      <c r="L20" t="str">
        <f>IF(DelayHide!K19="", "", DelayHide!K19+L$3)</f>
        <v/>
      </c>
      <c r="M20" t="str">
        <f>IF(DelayHide!L19="", "", DelayHide!L19+M$3)</f>
        <v/>
      </c>
      <c r="N20" t="str">
        <f>IF(DelayHide!M19="", "", DelayHide!M19+N$3)</f>
        <v/>
      </c>
      <c r="O20" t="str">
        <f>IF(DelayHide!N19="", "", DelayHide!N19+O$3)</f>
        <v/>
      </c>
      <c r="P20" t="str">
        <f>IF(DelayHide!O19="", "", DelayHide!O19+P$3)</f>
        <v/>
      </c>
      <c r="Q20" t="str">
        <f>IF(DelayHide!P19="", "", DelayHide!P19+Q$3)</f>
        <v/>
      </c>
      <c r="R20" t="str">
        <f>IF(DelayHide!Q19="", "", DelayHide!Q19+R$3)</f>
        <v/>
      </c>
      <c r="S20" t="str">
        <f>IF(DelayHide!R19="", "", DelayHide!R19+S$3)</f>
        <v/>
      </c>
      <c r="T20" t="str">
        <f>IF(DelayHide!S19="", "", DelayHide!S19+T$3)</f>
        <v/>
      </c>
      <c r="U20" t="str">
        <f>IF(DelayHide!T19="", "", DelayHide!T19+U$3)</f>
        <v/>
      </c>
      <c r="V20" t="str">
        <f>IF(DelayHide!U19="", "", DelayHide!U19+V$3)</f>
        <v/>
      </c>
      <c r="W20" t="str">
        <f>IF(DelayHide!V19="", "", DelayHide!V19+W$3)</f>
        <v/>
      </c>
      <c r="X20" t="str">
        <f>IF(DelayHide!W19="", "", DelayHide!W19+X$3)</f>
        <v/>
      </c>
      <c r="Y20" t="str">
        <f>IF(DelayHide!X19="", "", DelayHide!X19+Y$3)</f>
        <v/>
      </c>
      <c r="Z20" t="str">
        <f>IF(DelayHide!Y19="", "", DelayHide!Y19+Z$3)</f>
        <v/>
      </c>
      <c r="AA20" t="str">
        <f>IF(DelayHide!Z19="", "", DelayHide!Z19+AA$3)</f>
        <v/>
      </c>
      <c r="AB20" t="str">
        <f>IF(DelayHide!AA19="", "", DelayHide!AA19+AB$3)</f>
        <v/>
      </c>
      <c r="AC20" t="str">
        <f>IF(DelayHide!AB19="", "", DelayHide!AB19+AC$3)</f>
        <v/>
      </c>
      <c r="AD20" t="str">
        <f>IF(DelayHide!AC19="", "", DelayHide!AC19+AD$3)</f>
        <v/>
      </c>
      <c r="AE20" t="str">
        <f>IF(DelayHide!AD19="", "", DelayHide!AD19+AE$3)</f>
        <v/>
      </c>
      <c r="AF20" t="str">
        <f>IF(DelayHide!AE19="", "", DelayHide!AE19+AF$3)</f>
        <v/>
      </c>
      <c r="AG20" t="str">
        <f>IF(DelayHide!AF19="", "", DelayHide!AF19+AG$3)</f>
        <v/>
      </c>
      <c r="AH20" t="str">
        <f>IF(DelayHide!AG19="", "", DelayHide!AG19+AH$3)</f>
        <v/>
      </c>
      <c r="AI20" t="str">
        <f>IF(DelayHide!AH19="", "", DelayHide!AH19+AI$3)</f>
        <v/>
      </c>
      <c r="AJ20" t="str">
        <f>IF(DelayHide!AI19="", "", DelayHide!AI19+AJ$3)</f>
        <v/>
      </c>
      <c r="AK20" t="str">
        <f>IF(DelayHide!AJ19="", "", DelayHide!AJ19+AK$3)</f>
        <v/>
      </c>
      <c r="AL20" t="str">
        <f>IF(DelayHide!AK19="", "", DelayHide!AK19+AL$3)</f>
        <v/>
      </c>
      <c r="AM20" t="str">
        <f>IF(DelayHide!AL19="", "", DelayHide!AL19+AM$3)</f>
        <v/>
      </c>
      <c r="AN20" t="str">
        <f>IF(DelayHide!AM19="", "", DelayHide!AM19+AN$3)</f>
        <v/>
      </c>
      <c r="AO20" t="str">
        <f>IF(DelayHide!AN19="", "", DelayHide!AN19+AO$3)</f>
        <v/>
      </c>
      <c r="AP20" t="str">
        <f>IF(DelayHide!AO19="", "", DelayHide!AO19+AP$3)</f>
        <v/>
      </c>
      <c r="AQ20" t="str">
        <f>IF(DelayHide!AP19="", "", DelayHide!AP19+AQ$3)</f>
        <v/>
      </c>
      <c r="AR20" t="str">
        <f>IF(DelayHide!AQ19="", "", DelayHide!AQ19+AR$3)</f>
        <v/>
      </c>
      <c r="AS20" t="str">
        <f>IF(DelayHide!AR19="", "", DelayHide!AR19+AS$3)</f>
        <v/>
      </c>
      <c r="AT20" t="str">
        <f>IF(DelayHide!AS19="", "", DelayHide!AS19+AT$3)</f>
        <v/>
      </c>
      <c r="AU20" t="str">
        <f>IF(DelayHide!AT19="", "", DelayHide!AT19+AU$3)</f>
        <v/>
      </c>
      <c r="AV20" t="str">
        <f>IF(DelayHide!AU19="", "", DelayHide!AU19+AV$3)</f>
        <v/>
      </c>
      <c r="AW20" t="str">
        <f>IF(DelayHide!AV19="", "", DelayHide!AV19+AW$3)</f>
        <v/>
      </c>
      <c r="AX20" t="str">
        <f>IF(DelayHide!AW19="", "", DelayHide!AW19+AX$3)</f>
        <v/>
      </c>
    </row>
    <row r="21" spans="1:50" ht="12.75" x14ac:dyDescent="0.2">
      <c r="A21" s="4">
        <f>IROnAx!A20</f>
        <v>0</v>
      </c>
      <c r="B21" s="4">
        <f>IROnAx!B20</f>
        <v>0</v>
      </c>
      <c r="C21" s="4" t="s">
        <v>167</v>
      </c>
      <c r="D21" t="str">
        <f>IF(DelayHide!C20="", "", DelayHide!C20+D$3)</f>
        <v/>
      </c>
      <c r="E21" t="str">
        <f>IF(DelayHide!D20="", "", DelayHide!D20+E$3)</f>
        <v/>
      </c>
      <c r="F21" t="str">
        <f>IF(DelayHide!E20="", "", DelayHide!E20+F$3)</f>
        <v/>
      </c>
      <c r="G21" t="str">
        <f>IF(DelayHide!F20="", "", DelayHide!F20+G$3)</f>
        <v/>
      </c>
      <c r="H21" t="str">
        <f>IF(DelayHide!G20="", "", DelayHide!G20+H$3)</f>
        <v/>
      </c>
      <c r="I21" t="str">
        <f>IF(DelayHide!H20="", "", DelayHide!H20+I$3)</f>
        <v/>
      </c>
      <c r="J21" t="str">
        <f>IF(DelayHide!I20="", "", DelayHide!I20+J$3)</f>
        <v/>
      </c>
      <c r="K21" t="str">
        <f>IF(DelayHide!J20="", "", DelayHide!J20+K$3)</f>
        <v/>
      </c>
      <c r="L21" t="str">
        <f>IF(DelayHide!K20="", "", DelayHide!K20+L$3)</f>
        <v/>
      </c>
      <c r="M21" t="str">
        <f>IF(DelayHide!L20="", "", DelayHide!L20+M$3)</f>
        <v/>
      </c>
      <c r="N21" t="str">
        <f>IF(DelayHide!M20="", "", DelayHide!M20+N$3)</f>
        <v/>
      </c>
      <c r="O21" t="str">
        <f>IF(DelayHide!N20="", "", DelayHide!N20+O$3)</f>
        <v/>
      </c>
      <c r="P21" t="str">
        <f>IF(DelayHide!O20="", "", DelayHide!O20+P$3)</f>
        <v/>
      </c>
      <c r="Q21" t="str">
        <f>IF(DelayHide!P20="", "", DelayHide!P20+Q$3)</f>
        <v/>
      </c>
      <c r="R21" t="str">
        <f>IF(DelayHide!Q20="", "", DelayHide!Q20+R$3)</f>
        <v/>
      </c>
      <c r="S21" t="str">
        <f>IF(DelayHide!R20="", "", DelayHide!R20+S$3)</f>
        <v/>
      </c>
      <c r="T21" t="str">
        <f>IF(DelayHide!S20="", "", DelayHide!S20+T$3)</f>
        <v/>
      </c>
      <c r="U21" t="str">
        <f>IF(DelayHide!T20="", "", DelayHide!T20+U$3)</f>
        <v/>
      </c>
      <c r="V21" t="str">
        <f>IF(DelayHide!U20="", "", DelayHide!U20+V$3)</f>
        <v/>
      </c>
      <c r="W21" t="str">
        <f>IF(DelayHide!V20="", "", DelayHide!V20+W$3)</f>
        <v/>
      </c>
      <c r="X21" t="str">
        <f>IF(DelayHide!W20="", "", DelayHide!W20+X$3)</f>
        <v/>
      </c>
      <c r="Y21" t="str">
        <f>IF(DelayHide!X20="", "", DelayHide!X20+Y$3)</f>
        <v/>
      </c>
      <c r="Z21" t="str">
        <f>IF(DelayHide!Y20="", "", DelayHide!Y20+Z$3)</f>
        <v/>
      </c>
      <c r="AA21" t="str">
        <f>IF(DelayHide!Z20="", "", DelayHide!Z20+AA$3)</f>
        <v/>
      </c>
      <c r="AB21" t="str">
        <f>IF(DelayHide!AA20="", "", DelayHide!AA20+AB$3)</f>
        <v/>
      </c>
      <c r="AC21" t="str">
        <f>IF(DelayHide!AB20="", "", DelayHide!AB20+AC$3)</f>
        <v/>
      </c>
      <c r="AD21" t="str">
        <f>IF(DelayHide!AC20="", "", DelayHide!AC20+AD$3)</f>
        <v/>
      </c>
      <c r="AE21" t="str">
        <f>IF(DelayHide!AD20="", "", DelayHide!AD20+AE$3)</f>
        <v/>
      </c>
      <c r="AF21" t="str">
        <f>IF(DelayHide!AE20="", "", DelayHide!AE20+AF$3)</f>
        <v/>
      </c>
      <c r="AG21" t="str">
        <f>IF(DelayHide!AF20="", "", DelayHide!AF20+AG$3)</f>
        <v/>
      </c>
      <c r="AH21" t="str">
        <f>IF(DelayHide!AG20="", "", DelayHide!AG20+AH$3)</f>
        <v/>
      </c>
      <c r="AI21" t="str">
        <f>IF(DelayHide!AH20="", "", DelayHide!AH20+AI$3)</f>
        <v/>
      </c>
      <c r="AJ21" t="str">
        <f>IF(DelayHide!AI20="", "", DelayHide!AI20+AJ$3)</f>
        <v/>
      </c>
      <c r="AK21" t="str">
        <f>IF(DelayHide!AJ20="", "", DelayHide!AJ20+AK$3)</f>
        <v/>
      </c>
      <c r="AL21" t="str">
        <f>IF(DelayHide!AK20="", "", DelayHide!AK20+AL$3)</f>
        <v/>
      </c>
      <c r="AM21" t="str">
        <f>IF(DelayHide!AL20="", "", DelayHide!AL20+AM$3)</f>
        <v/>
      </c>
      <c r="AN21" t="str">
        <f>IF(DelayHide!AM20="", "", DelayHide!AM20+AN$3)</f>
        <v/>
      </c>
      <c r="AO21" t="str">
        <f>IF(DelayHide!AN20="", "", DelayHide!AN20+AO$3)</f>
        <v/>
      </c>
      <c r="AP21" t="str">
        <f>IF(DelayHide!AO20="", "", DelayHide!AO20+AP$3)</f>
        <v/>
      </c>
      <c r="AQ21" t="str">
        <f>IF(DelayHide!AP20="", "", DelayHide!AP20+AQ$3)</f>
        <v/>
      </c>
      <c r="AR21" t="str">
        <f>IF(DelayHide!AQ20="", "", DelayHide!AQ20+AR$3)</f>
        <v/>
      </c>
      <c r="AS21" t="str">
        <f>IF(DelayHide!AR20="", "", DelayHide!AR20+AS$3)</f>
        <v/>
      </c>
      <c r="AT21" t="str">
        <f>IF(DelayHide!AS20="", "", DelayHide!AS20+AT$3)</f>
        <v/>
      </c>
      <c r="AU21" t="str">
        <f>IF(DelayHide!AT20="", "", DelayHide!AT20+AU$3)</f>
        <v/>
      </c>
      <c r="AV21" t="str">
        <f>IF(DelayHide!AU20="", "", DelayHide!AU20+AV$3)</f>
        <v/>
      </c>
      <c r="AW21" t="str">
        <f>IF(DelayHide!AV20="", "", DelayHide!AV20+AW$3)</f>
        <v/>
      </c>
      <c r="AX21" t="str">
        <f>IF(DelayHide!AW20="", "", DelayHide!AW20+AX$3)</f>
        <v/>
      </c>
    </row>
    <row r="22" spans="1:50" ht="12.75" x14ac:dyDescent="0.2">
      <c r="A22" s="4">
        <f>IROnAx!A21</f>
        <v>0</v>
      </c>
      <c r="B22" s="4">
        <f>IROnAx!B21</f>
        <v>0</v>
      </c>
      <c r="C22" s="4" t="s">
        <v>167</v>
      </c>
      <c r="D22" t="str">
        <f>IF(DelayHide!C21="", "", DelayHide!C21+D$3)</f>
        <v/>
      </c>
      <c r="E22" t="str">
        <f>IF(DelayHide!D21="", "", DelayHide!D21+E$3)</f>
        <v/>
      </c>
      <c r="F22" t="str">
        <f>IF(DelayHide!E21="", "", DelayHide!E21+F$3)</f>
        <v/>
      </c>
      <c r="G22" t="str">
        <f>IF(DelayHide!F21="", "", DelayHide!F21+G$3)</f>
        <v/>
      </c>
      <c r="H22" t="str">
        <f>IF(DelayHide!G21="", "", DelayHide!G21+H$3)</f>
        <v/>
      </c>
      <c r="I22" t="str">
        <f>IF(DelayHide!H21="", "", DelayHide!H21+I$3)</f>
        <v/>
      </c>
      <c r="J22" t="str">
        <f>IF(DelayHide!I21="", "", DelayHide!I21+J$3)</f>
        <v/>
      </c>
      <c r="K22" t="str">
        <f>IF(DelayHide!J21="", "", DelayHide!J21+K$3)</f>
        <v/>
      </c>
      <c r="L22" t="str">
        <f>IF(DelayHide!K21="", "", DelayHide!K21+L$3)</f>
        <v/>
      </c>
      <c r="M22" t="str">
        <f>IF(DelayHide!L21="", "", DelayHide!L21+M$3)</f>
        <v/>
      </c>
      <c r="N22" t="str">
        <f>IF(DelayHide!M21="", "", DelayHide!M21+N$3)</f>
        <v/>
      </c>
      <c r="O22" t="str">
        <f>IF(DelayHide!N21="", "", DelayHide!N21+O$3)</f>
        <v/>
      </c>
      <c r="P22" t="str">
        <f>IF(DelayHide!O21="", "", DelayHide!O21+P$3)</f>
        <v/>
      </c>
      <c r="Q22" t="str">
        <f>IF(DelayHide!P21="", "", DelayHide!P21+Q$3)</f>
        <v/>
      </c>
      <c r="R22" t="str">
        <f>IF(DelayHide!Q21="", "", DelayHide!Q21+R$3)</f>
        <v/>
      </c>
      <c r="S22" t="str">
        <f>IF(DelayHide!R21="", "", DelayHide!R21+S$3)</f>
        <v/>
      </c>
      <c r="T22" t="str">
        <f>IF(DelayHide!S21="", "", DelayHide!S21+T$3)</f>
        <v/>
      </c>
      <c r="U22" t="str">
        <f>IF(DelayHide!T21="", "", DelayHide!T21+U$3)</f>
        <v/>
      </c>
      <c r="V22" t="str">
        <f>IF(DelayHide!U21="", "", DelayHide!U21+V$3)</f>
        <v/>
      </c>
      <c r="W22" t="str">
        <f>IF(DelayHide!V21="", "", DelayHide!V21+W$3)</f>
        <v/>
      </c>
      <c r="X22" t="str">
        <f>IF(DelayHide!W21="", "", DelayHide!W21+X$3)</f>
        <v/>
      </c>
      <c r="Y22" t="str">
        <f>IF(DelayHide!X21="", "", DelayHide!X21+Y$3)</f>
        <v/>
      </c>
      <c r="Z22" t="str">
        <f>IF(DelayHide!Y21="", "", DelayHide!Y21+Z$3)</f>
        <v/>
      </c>
      <c r="AA22" t="str">
        <f>IF(DelayHide!Z21="", "", DelayHide!Z21+AA$3)</f>
        <v/>
      </c>
      <c r="AB22" t="str">
        <f>IF(DelayHide!AA21="", "", DelayHide!AA21+AB$3)</f>
        <v/>
      </c>
      <c r="AC22" t="str">
        <f>IF(DelayHide!AB21="", "", DelayHide!AB21+AC$3)</f>
        <v/>
      </c>
      <c r="AD22" t="str">
        <f>IF(DelayHide!AC21="", "", DelayHide!AC21+AD$3)</f>
        <v/>
      </c>
      <c r="AE22" t="str">
        <f>IF(DelayHide!AD21="", "", DelayHide!AD21+AE$3)</f>
        <v/>
      </c>
      <c r="AF22" t="str">
        <f>IF(DelayHide!AE21="", "", DelayHide!AE21+AF$3)</f>
        <v/>
      </c>
      <c r="AG22" t="str">
        <f>IF(DelayHide!AF21="", "", DelayHide!AF21+AG$3)</f>
        <v/>
      </c>
      <c r="AH22" t="str">
        <f>IF(DelayHide!AG21="", "", DelayHide!AG21+AH$3)</f>
        <v/>
      </c>
      <c r="AI22" t="str">
        <f>IF(DelayHide!AH21="", "", DelayHide!AH21+AI$3)</f>
        <v/>
      </c>
      <c r="AJ22" t="str">
        <f>IF(DelayHide!AI21="", "", DelayHide!AI21+AJ$3)</f>
        <v/>
      </c>
      <c r="AK22" t="str">
        <f>IF(DelayHide!AJ21="", "", DelayHide!AJ21+AK$3)</f>
        <v/>
      </c>
      <c r="AL22" t="str">
        <f>IF(DelayHide!AK21="", "", DelayHide!AK21+AL$3)</f>
        <v/>
      </c>
      <c r="AM22" t="str">
        <f>IF(DelayHide!AL21="", "", DelayHide!AL21+AM$3)</f>
        <v/>
      </c>
      <c r="AN22" t="str">
        <f>IF(DelayHide!AM21="", "", DelayHide!AM21+AN$3)</f>
        <v/>
      </c>
      <c r="AO22" t="str">
        <f>IF(DelayHide!AN21="", "", DelayHide!AN21+AO$3)</f>
        <v/>
      </c>
      <c r="AP22" t="str">
        <f>IF(DelayHide!AO21="", "", DelayHide!AO21+AP$3)</f>
        <v/>
      </c>
      <c r="AQ22" t="str">
        <f>IF(DelayHide!AP21="", "", DelayHide!AP21+AQ$3)</f>
        <v/>
      </c>
      <c r="AR22" t="str">
        <f>IF(DelayHide!AQ21="", "", DelayHide!AQ21+AR$3)</f>
        <v/>
      </c>
      <c r="AS22" t="str">
        <f>IF(DelayHide!AR21="", "", DelayHide!AR21+AS$3)</f>
        <v/>
      </c>
      <c r="AT22" t="str">
        <f>IF(DelayHide!AS21="", "", DelayHide!AS21+AT$3)</f>
        <v/>
      </c>
      <c r="AU22" t="str">
        <f>IF(DelayHide!AT21="", "", DelayHide!AT21+AU$3)</f>
        <v/>
      </c>
      <c r="AV22" t="str">
        <f>IF(DelayHide!AU21="", "", DelayHide!AU21+AV$3)</f>
        <v/>
      </c>
      <c r="AW22" t="str">
        <f>IF(DelayHide!AV21="", "", DelayHide!AV21+AW$3)</f>
        <v/>
      </c>
      <c r="AX22" t="str">
        <f>IF(DelayHide!AW21="", "", DelayHide!AW21+AX$3)</f>
        <v/>
      </c>
    </row>
    <row r="23" spans="1:50" ht="12.75" x14ac:dyDescent="0.2">
      <c r="A23" s="4">
        <f>IROnAx!A22</f>
        <v>0</v>
      </c>
      <c r="B23" s="4">
        <f>IROnAx!B22</f>
        <v>0</v>
      </c>
      <c r="C23" s="4" t="s">
        <v>167</v>
      </c>
      <c r="D23" t="str">
        <f>IF(DelayHide!C22="", "", DelayHide!C22+D$3)</f>
        <v/>
      </c>
      <c r="E23" t="str">
        <f>IF(DelayHide!D22="", "", DelayHide!D22+E$3)</f>
        <v/>
      </c>
      <c r="F23" t="str">
        <f>IF(DelayHide!E22="", "", DelayHide!E22+F$3)</f>
        <v/>
      </c>
      <c r="G23" t="str">
        <f>IF(DelayHide!F22="", "", DelayHide!F22+G$3)</f>
        <v/>
      </c>
      <c r="H23" t="str">
        <f>IF(DelayHide!G22="", "", DelayHide!G22+H$3)</f>
        <v/>
      </c>
      <c r="I23" t="str">
        <f>IF(DelayHide!H22="", "", DelayHide!H22+I$3)</f>
        <v/>
      </c>
      <c r="J23" t="str">
        <f>IF(DelayHide!I22="", "", DelayHide!I22+J$3)</f>
        <v/>
      </c>
      <c r="K23" t="str">
        <f>IF(DelayHide!J22="", "", DelayHide!J22+K$3)</f>
        <v/>
      </c>
      <c r="L23" t="str">
        <f>IF(DelayHide!K22="", "", DelayHide!K22+L$3)</f>
        <v/>
      </c>
      <c r="M23" t="str">
        <f>IF(DelayHide!L22="", "", DelayHide!L22+M$3)</f>
        <v/>
      </c>
      <c r="N23" t="str">
        <f>IF(DelayHide!M22="", "", DelayHide!M22+N$3)</f>
        <v/>
      </c>
      <c r="O23" t="str">
        <f>IF(DelayHide!N22="", "", DelayHide!N22+O$3)</f>
        <v/>
      </c>
      <c r="P23" t="str">
        <f>IF(DelayHide!O22="", "", DelayHide!O22+P$3)</f>
        <v/>
      </c>
      <c r="Q23" t="str">
        <f>IF(DelayHide!P22="", "", DelayHide!P22+Q$3)</f>
        <v/>
      </c>
      <c r="R23" t="str">
        <f>IF(DelayHide!Q22="", "", DelayHide!Q22+R$3)</f>
        <v/>
      </c>
      <c r="S23" t="str">
        <f>IF(DelayHide!R22="", "", DelayHide!R22+S$3)</f>
        <v/>
      </c>
      <c r="T23" t="str">
        <f>IF(DelayHide!S22="", "", DelayHide!S22+T$3)</f>
        <v/>
      </c>
      <c r="U23" t="str">
        <f>IF(DelayHide!T22="", "", DelayHide!T22+U$3)</f>
        <v/>
      </c>
      <c r="V23" t="str">
        <f>IF(DelayHide!U22="", "", DelayHide!U22+V$3)</f>
        <v/>
      </c>
      <c r="W23" t="str">
        <f>IF(DelayHide!V22="", "", DelayHide!V22+W$3)</f>
        <v/>
      </c>
      <c r="X23" t="str">
        <f>IF(DelayHide!W22="", "", DelayHide!W22+X$3)</f>
        <v/>
      </c>
      <c r="Y23" t="str">
        <f>IF(DelayHide!X22="", "", DelayHide!X22+Y$3)</f>
        <v/>
      </c>
      <c r="Z23" t="str">
        <f>IF(DelayHide!Y22="", "", DelayHide!Y22+Z$3)</f>
        <v/>
      </c>
      <c r="AA23" t="str">
        <f>IF(DelayHide!Z22="", "", DelayHide!Z22+AA$3)</f>
        <v/>
      </c>
      <c r="AB23" t="str">
        <f>IF(DelayHide!AA22="", "", DelayHide!AA22+AB$3)</f>
        <v/>
      </c>
      <c r="AC23" t="str">
        <f>IF(DelayHide!AB22="", "", DelayHide!AB22+AC$3)</f>
        <v/>
      </c>
      <c r="AD23" t="str">
        <f>IF(DelayHide!AC22="", "", DelayHide!AC22+AD$3)</f>
        <v/>
      </c>
      <c r="AE23" t="str">
        <f>IF(DelayHide!AD22="", "", DelayHide!AD22+AE$3)</f>
        <v/>
      </c>
      <c r="AF23" t="str">
        <f>IF(DelayHide!AE22="", "", DelayHide!AE22+AF$3)</f>
        <v/>
      </c>
      <c r="AG23" t="str">
        <f>IF(DelayHide!AF22="", "", DelayHide!AF22+AG$3)</f>
        <v/>
      </c>
      <c r="AH23" t="str">
        <f>IF(DelayHide!AG22="", "", DelayHide!AG22+AH$3)</f>
        <v/>
      </c>
      <c r="AI23" t="str">
        <f>IF(DelayHide!AH22="", "", DelayHide!AH22+AI$3)</f>
        <v/>
      </c>
      <c r="AJ23" t="str">
        <f>IF(DelayHide!AI22="", "", DelayHide!AI22+AJ$3)</f>
        <v/>
      </c>
      <c r="AK23" t="str">
        <f>IF(DelayHide!AJ22="", "", DelayHide!AJ22+AK$3)</f>
        <v/>
      </c>
      <c r="AL23" t="str">
        <f>IF(DelayHide!AK22="", "", DelayHide!AK22+AL$3)</f>
        <v/>
      </c>
      <c r="AM23" t="str">
        <f>IF(DelayHide!AL22="", "", DelayHide!AL22+AM$3)</f>
        <v/>
      </c>
      <c r="AN23" t="str">
        <f>IF(DelayHide!AM22="", "", DelayHide!AM22+AN$3)</f>
        <v/>
      </c>
      <c r="AO23" t="str">
        <f>IF(DelayHide!AN22="", "", DelayHide!AN22+AO$3)</f>
        <v/>
      </c>
      <c r="AP23" t="str">
        <f>IF(DelayHide!AO22="", "", DelayHide!AO22+AP$3)</f>
        <v/>
      </c>
      <c r="AQ23" t="str">
        <f>IF(DelayHide!AP22="", "", DelayHide!AP22+AQ$3)</f>
        <v/>
      </c>
      <c r="AR23" t="str">
        <f>IF(DelayHide!AQ22="", "", DelayHide!AQ22+AR$3)</f>
        <v/>
      </c>
      <c r="AS23" t="str">
        <f>IF(DelayHide!AR22="", "", DelayHide!AR22+AS$3)</f>
        <v/>
      </c>
      <c r="AT23" t="str">
        <f>IF(DelayHide!AS22="", "", DelayHide!AS22+AT$3)</f>
        <v/>
      </c>
      <c r="AU23" t="str">
        <f>IF(DelayHide!AT22="", "", DelayHide!AT22+AU$3)</f>
        <v/>
      </c>
      <c r="AV23" t="str">
        <f>IF(DelayHide!AU22="", "", DelayHide!AU22+AV$3)</f>
        <v/>
      </c>
      <c r="AW23" t="str">
        <f>IF(DelayHide!AV22="", "", DelayHide!AV22+AW$3)</f>
        <v/>
      </c>
      <c r="AX23" t="str">
        <f>IF(DelayHide!AW22="", "", DelayHide!AW22+AX$3)</f>
        <v/>
      </c>
    </row>
    <row r="24" spans="1:50" ht="12.75" x14ac:dyDescent="0.2">
      <c r="A24" s="4">
        <f>IROnAx!A23</f>
        <v>0</v>
      </c>
      <c r="B24" s="4">
        <f>IROnAx!B23</f>
        <v>0</v>
      </c>
      <c r="C24" s="4" t="s">
        <v>167</v>
      </c>
      <c r="D24" t="str">
        <f>IF(DelayHide!C23="", "", DelayHide!C23+D$3)</f>
        <v/>
      </c>
      <c r="E24" t="str">
        <f>IF(DelayHide!D23="", "", DelayHide!D23+E$3)</f>
        <v/>
      </c>
      <c r="F24" t="str">
        <f>IF(DelayHide!E23="", "", DelayHide!E23+F$3)</f>
        <v/>
      </c>
      <c r="G24" t="str">
        <f>IF(DelayHide!F23="", "", DelayHide!F23+G$3)</f>
        <v/>
      </c>
      <c r="H24" t="str">
        <f>IF(DelayHide!G23="", "", DelayHide!G23+H$3)</f>
        <v/>
      </c>
      <c r="I24" t="str">
        <f>IF(DelayHide!H23="", "", DelayHide!H23+I$3)</f>
        <v/>
      </c>
      <c r="J24" t="str">
        <f>IF(DelayHide!I23="", "", DelayHide!I23+J$3)</f>
        <v/>
      </c>
      <c r="K24" t="str">
        <f>IF(DelayHide!J23="", "", DelayHide!J23+K$3)</f>
        <v/>
      </c>
      <c r="L24" t="str">
        <f>IF(DelayHide!K23="", "", DelayHide!K23+L$3)</f>
        <v/>
      </c>
      <c r="M24" t="str">
        <f>IF(DelayHide!L23="", "", DelayHide!L23+M$3)</f>
        <v/>
      </c>
      <c r="N24" t="str">
        <f>IF(DelayHide!M23="", "", DelayHide!M23+N$3)</f>
        <v/>
      </c>
      <c r="O24" t="str">
        <f>IF(DelayHide!N23="", "", DelayHide!N23+O$3)</f>
        <v/>
      </c>
      <c r="P24" t="str">
        <f>IF(DelayHide!O23="", "", DelayHide!O23+P$3)</f>
        <v/>
      </c>
      <c r="Q24" t="str">
        <f>IF(DelayHide!P23="", "", DelayHide!P23+Q$3)</f>
        <v/>
      </c>
      <c r="R24" t="str">
        <f>IF(DelayHide!Q23="", "", DelayHide!Q23+R$3)</f>
        <v/>
      </c>
      <c r="S24" t="str">
        <f>IF(DelayHide!R23="", "", DelayHide!R23+S$3)</f>
        <v/>
      </c>
      <c r="T24" t="str">
        <f>IF(DelayHide!S23="", "", DelayHide!S23+T$3)</f>
        <v/>
      </c>
      <c r="U24" t="str">
        <f>IF(DelayHide!T23="", "", DelayHide!T23+U$3)</f>
        <v/>
      </c>
      <c r="V24" t="str">
        <f>IF(DelayHide!U23="", "", DelayHide!U23+V$3)</f>
        <v/>
      </c>
      <c r="W24" t="str">
        <f>IF(DelayHide!V23="", "", DelayHide!V23+W$3)</f>
        <v/>
      </c>
      <c r="X24" t="str">
        <f>IF(DelayHide!W23="", "", DelayHide!W23+X$3)</f>
        <v/>
      </c>
      <c r="Y24" t="str">
        <f>IF(DelayHide!X23="", "", DelayHide!X23+Y$3)</f>
        <v/>
      </c>
      <c r="Z24" t="str">
        <f>IF(DelayHide!Y23="", "", DelayHide!Y23+Z$3)</f>
        <v/>
      </c>
      <c r="AA24" t="str">
        <f>IF(DelayHide!Z23="", "", DelayHide!Z23+AA$3)</f>
        <v/>
      </c>
      <c r="AB24" t="str">
        <f>IF(DelayHide!AA23="", "", DelayHide!AA23+AB$3)</f>
        <v/>
      </c>
      <c r="AC24" t="str">
        <f>IF(DelayHide!AB23="", "", DelayHide!AB23+AC$3)</f>
        <v/>
      </c>
      <c r="AD24" t="str">
        <f>IF(DelayHide!AC23="", "", DelayHide!AC23+AD$3)</f>
        <v/>
      </c>
      <c r="AE24" t="str">
        <f>IF(DelayHide!AD23="", "", DelayHide!AD23+AE$3)</f>
        <v/>
      </c>
      <c r="AF24" t="str">
        <f>IF(DelayHide!AE23="", "", DelayHide!AE23+AF$3)</f>
        <v/>
      </c>
      <c r="AG24" t="str">
        <f>IF(DelayHide!AF23="", "", DelayHide!AF23+AG$3)</f>
        <v/>
      </c>
      <c r="AH24" t="str">
        <f>IF(DelayHide!AG23="", "", DelayHide!AG23+AH$3)</f>
        <v/>
      </c>
      <c r="AI24" t="str">
        <f>IF(DelayHide!AH23="", "", DelayHide!AH23+AI$3)</f>
        <v/>
      </c>
      <c r="AJ24" t="str">
        <f>IF(DelayHide!AI23="", "", DelayHide!AI23+AJ$3)</f>
        <v/>
      </c>
      <c r="AK24" t="str">
        <f>IF(DelayHide!AJ23="", "", DelayHide!AJ23+AK$3)</f>
        <v/>
      </c>
      <c r="AL24" t="str">
        <f>IF(DelayHide!AK23="", "", DelayHide!AK23+AL$3)</f>
        <v/>
      </c>
      <c r="AM24" t="str">
        <f>IF(DelayHide!AL23="", "", DelayHide!AL23+AM$3)</f>
        <v/>
      </c>
      <c r="AN24" t="str">
        <f>IF(DelayHide!AM23="", "", DelayHide!AM23+AN$3)</f>
        <v/>
      </c>
      <c r="AO24" t="str">
        <f>IF(DelayHide!AN23="", "", DelayHide!AN23+AO$3)</f>
        <v/>
      </c>
      <c r="AP24" t="str">
        <f>IF(DelayHide!AO23="", "", DelayHide!AO23+AP$3)</f>
        <v/>
      </c>
      <c r="AQ24" t="str">
        <f>IF(DelayHide!AP23="", "", DelayHide!AP23+AQ$3)</f>
        <v/>
      </c>
      <c r="AR24" t="str">
        <f>IF(DelayHide!AQ23="", "", DelayHide!AQ23+AR$3)</f>
        <v/>
      </c>
      <c r="AS24" t="str">
        <f>IF(DelayHide!AR23="", "", DelayHide!AR23+AS$3)</f>
        <v/>
      </c>
      <c r="AT24" t="str">
        <f>IF(DelayHide!AS23="", "", DelayHide!AS23+AT$3)</f>
        <v/>
      </c>
      <c r="AU24" t="str">
        <f>IF(DelayHide!AT23="", "", DelayHide!AT23+AU$3)</f>
        <v/>
      </c>
      <c r="AV24" t="str">
        <f>IF(DelayHide!AU23="", "", DelayHide!AU23+AV$3)</f>
        <v/>
      </c>
      <c r="AW24" t="str">
        <f>IF(DelayHide!AV23="", "", DelayHide!AV23+AW$3)</f>
        <v/>
      </c>
      <c r="AX24" t="str">
        <f>IF(DelayHide!AW23="", "", DelayHide!AW23+AX$3)</f>
        <v/>
      </c>
    </row>
    <row r="25" spans="1:50" ht="12.75" x14ac:dyDescent="0.2">
      <c r="A25" s="4">
        <f>IROnAx!A24</f>
        <v>0</v>
      </c>
      <c r="B25" s="4">
        <f>IROnAx!B24</f>
        <v>0</v>
      </c>
      <c r="C25" s="4" t="s">
        <v>167</v>
      </c>
      <c r="D25" t="str">
        <f>IF(DelayHide!C24="", "", DelayHide!C24+D$3)</f>
        <v/>
      </c>
      <c r="E25" t="str">
        <f>IF(DelayHide!D24="", "", DelayHide!D24+E$3)</f>
        <v/>
      </c>
      <c r="F25" t="str">
        <f>IF(DelayHide!E24="", "", DelayHide!E24+F$3)</f>
        <v/>
      </c>
      <c r="G25" t="str">
        <f>IF(DelayHide!F24="", "", DelayHide!F24+G$3)</f>
        <v/>
      </c>
      <c r="H25" t="str">
        <f>IF(DelayHide!G24="", "", DelayHide!G24+H$3)</f>
        <v/>
      </c>
      <c r="I25" t="str">
        <f>IF(DelayHide!H24="", "", DelayHide!H24+I$3)</f>
        <v/>
      </c>
      <c r="J25" t="str">
        <f>IF(DelayHide!I24="", "", DelayHide!I24+J$3)</f>
        <v/>
      </c>
      <c r="K25" t="str">
        <f>IF(DelayHide!J24="", "", DelayHide!J24+K$3)</f>
        <v/>
      </c>
      <c r="L25" t="str">
        <f>IF(DelayHide!K24="", "", DelayHide!K24+L$3)</f>
        <v/>
      </c>
      <c r="M25" t="str">
        <f>IF(DelayHide!L24="", "", DelayHide!L24+M$3)</f>
        <v/>
      </c>
      <c r="N25" t="str">
        <f>IF(DelayHide!M24="", "", DelayHide!M24+N$3)</f>
        <v/>
      </c>
      <c r="O25" t="str">
        <f>IF(DelayHide!N24="", "", DelayHide!N24+O$3)</f>
        <v/>
      </c>
      <c r="P25" t="str">
        <f>IF(DelayHide!O24="", "", DelayHide!O24+P$3)</f>
        <v/>
      </c>
      <c r="Q25" t="str">
        <f>IF(DelayHide!P24="", "", DelayHide!P24+Q$3)</f>
        <v/>
      </c>
      <c r="R25" t="str">
        <f>IF(DelayHide!Q24="", "", DelayHide!Q24+R$3)</f>
        <v/>
      </c>
      <c r="S25" t="str">
        <f>IF(DelayHide!R24="", "", DelayHide!R24+S$3)</f>
        <v/>
      </c>
      <c r="T25" t="str">
        <f>IF(DelayHide!S24="", "", DelayHide!S24+T$3)</f>
        <v/>
      </c>
      <c r="U25" t="str">
        <f>IF(DelayHide!T24="", "", DelayHide!T24+U$3)</f>
        <v/>
      </c>
      <c r="V25" t="str">
        <f>IF(DelayHide!U24="", "", DelayHide!U24+V$3)</f>
        <v/>
      </c>
      <c r="W25" t="str">
        <f>IF(DelayHide!V24="", "", DelayHide!V24+W$3)</f>
        <v/>
      </c>
      <c r="X25" t="str">
        <f>IF(DelayHide!W24="", "", DelayHide!W24+X$3)</f>
        <v/>
      </c>
      <c r="Y25" t="str">
        <f>IF(DelayHide!X24="", "", DelayHide!X24+Y$3)</f>
        <v/>
      </c>
      <c r="Z25" t="str">
        <f>IF(DelayHide!Y24="", "", DelayHide!Y24+Z$3)</f>
        <v/>
      </c>
      <c r="AA25" t="str">
        <f>IF(DelayHide!Z24="", "", DelayHide!Z24+AA$3)</f>
        <v/>
      </c>
      <c r="AB25" t="str">
        <f>IF(DelayHide!AA24="", "", DelayHide!AA24+AB$3)</f>
        <v/>
      </c>
      <c r="AC25" t="str">
        <f>IF(DelayHide!AB24="", "", DelayHide!AB24+AC$3)</f>
        <v/>
      </c>
      <c r="AD25" t="str">
        <f>IF(DelayHide!AC24="", "", DelayHide!AC24+AD$3)</f>
        <v/>
      </c>
      <c r="AE25" t="str">
        <f>IF(DelayHide!AD24="", "", DelayHide!AD24+AE$3)</f>
        <v/>
      </c>
      <c r="AF25" t="str">
        <f>IF(DelayHide!AE24="", "", DelayHide!AE24+AF$3)</f>
        <v/>
      </c>
      <c r="AG25" t="str">
        <f>IF(DelayHide!AF24="", "", DelayHide!AF24+AG$3)</f>
        <v/>
      </c>
      <c r="AH25" t="str">
        <f>IF(DelayHide!AG24="", "", DelayHide!AG24+AH$3)</f>
        <v/>
      </c>
      <c r="AI25" t="str">
        <f>IF(DelayHide!AH24="", "", DelayHide!AH24+AI$3)</f>
        <v/>
      </c>
      <c r="AJ25" t="str">
        <f>IF(DelayHide!AI24="", "", DelayHide!AI24+AJ$3)</f>
        <v/>
      </c>
      <c r="AK25" t="str">
        <f>IF(DelayHide!AJ24="", "", DelayHide!AJ24+AK$3)</f>
        <v/>
      </c>
      <c r="AL25" t="str">
        <f>IF(DelayHide!AK24="", "", DelayHide!AK24+AL$3)</f>
        <v/>
      </c>
      <c r="AM25" t="str">
        <f>IF(DelayHide!AL24="", "", DelayHide!AL24+AM$3)</f>
        <v/>
      </c>
      <c r="AN25" t="str">
        <f>IF(DelayHide!AM24="", "", DelayHide!AM24+AN$3)</f>
        <v/>
      </c>
      <c r="AO25" t="str">
        <f>IF(DelayHide!AN24="", "", DelayHide!AN24+AO$3)</f>
        <v/>
      </c>
      <c r="AP25" t="str">
        <f>IF(DelayHide!AO24="", "", DelayHide!AO24+AP$3)</f>
        <v/>
      </c>
      <c r="AQ25" t="str">
        <f>IF(DelayHide!AP24="", "", DelayHide!AP24+AQ$3)</f>
        <v/>
      </c>
      <c r="AR25" t="str">
        <f>IF(DelayHide!AQ24="", "", DelayHide!AQ24+AR$3)</f>
        <v/>
      </c>
      <c r="AS25" t="str">
        <f>IF(DelayHide!AR24="", "", DelayHide!AR24+AS$3)</f>
        <v/>
      </c>
      <c r="AT25" t="str">
        <f>IF(DelayHide!AS24="", "", DelayHide!AS24+AT$3)</f>
        <v/>
      </c>
      <c r="AU25" t="str">
        <f>IF(DelayHide!AT24="", "", DelayHide!AT24+AU$3)</f>
        <v/>
      </c>
      <c r="AV25" t="str">
        <f>IF(DelayHide!AU24="", "", DelayHide!AU24+AV$3)</f>
        <v/>
      </c>
      <c r="AW25" t="str">
        <f>IF(DelayHide!AV24="", "", DelayHide!AV24+AW$3)</f>
        <v/>
      </c>
      <c r="AX25" t="str">
        <f>IF(DelayHide!AW24="", "", DelayHide!AW24+AX$3)</f>
        <v/>
      </c>
    </row>
    <row r="26" spans="1:50" ht="12.75" x14ac:dyDescent="0.2">
      <c r="A26" s="4">
        <f>IROnAx!A25</f>
        <v>0</v>
      </c>
      <c r="B26" s="4">
        <f>IROnAx!B25</f>
        <v>0</v>
      </c>
      <c r="C26" s="4" t="s">
        <v>167</v>
      </c>
      <c r="D26" t="str">
        <f>IF(DelayHide!C25="", "", DelayHide!C25+D$3)</f>
        <v/>
      </c>
      <c r="E26" t="str">
        <f>IF(DelayHide!D25="", "", DelayHide!D25+E$3)</f>
        <v/>
      </c>
      <c r="F26" t="str">
        <f>IF(DelayHide!E25="", "", DelayHide!E25+F$3)</f>
        <v/>
      </c>
      <c r="G26" t="str">
        <f>IF(DelayHide!F25="", "", DelayHide!F25+G$3)</f>
        <v/>
      </c>
      <c r="H26" t="str">
        <f>IF(DelayHide!G25="", "", DelayHide!G25+H$3)</f>
        <v/>
      </c>
      <c r="I26" t="str">
        <f>IF(DelayHide!H25="", "", DelayHide!H25+I$3)</f>
        <v/>
      </c>
      <c r="J26" t="str">
        <f>IF(DelayHide!I25="", "", DelayHide!I25+J$3)</f>
        <v/>
      </c>
      <c r="K26" t="str">
        <f>IF(DelayHide!J25="", "", DelayHide!J25+K$3)</f>
        <v/>
      </c>
      <c r="L26" t="str">
        <f>IF(DelayHide!K25="", "", DelayHide!K25+L$3)</f>
        <v/>
      </c>
      <c r="M26" t="str">
        <f>IF(DelayHide!L25="", "", DelayHide!L25+M$3)</f>
        <v/>
      </c>
      <c r="N26" t="str">
        <f>IF(DelayHide!M25="", "", DelayHide!M25+N$3)</f>
        <v/>
      </c>
      <c r="O26" t="str">
        <f>IF(DelayHide!N25="", "", DelayHide!N25+O$3)</f>
        <v/>
      </c>
      <c r="P26" t="str">
        <f>IF(DelayHide!O25="", "", DelayHide!O25+P$3)</f>
        <v/>
      </c>
      <c r="Q26" t="str">
        <f>IF(DelayHide!P25="", "", DelayHide!P25+Q$3)</f>
        <v/>
      </c>
      <c r="R26" t="str">
        <f>IF(DelayHide!Q25="", "", DelayHide!Q25+R$3)</f>
        <v/>
      </c>
      <c r="S26" t="str">
        <f>IF(DelayHide!R25="", "", DelayHide!R25+S$3)</f>
        <v/>
      </c>
      <c r="T26" t="str">
        <f>IF(DelayHide!S25="", "", DelayHide!S25+T$3)</f>
        <v/>
      </c>
      <c r="U26" t="str">
        <f>IF(DelayHide!T25="", "", DelayHide!T25+U$3)</f>
        <v/>
      </c>
      <c r="V26" t="str">
        <f>IF(DelayHide!U25="", "", DelayHide!U25+V$3)</f>
        <v/>
      </c>
      <c r="W26" t="str">
        <f>IF(DelayHide!V25="", "", DelayHide!V25+W$3)</f>
        <v/>
      </c>
      <c r="X26" t="str">
        <f>IF(DelayHide!W25="", "", DelayHide!W25+X$3)</f>
        <v/>
      </c>
      <c r="Y26" t="str">
        <f>IF(DelayHide!X25="", "", DelayHide!X25+Y$3)</f>
        <v/>
      </c>
      <c r="Z26" t="str">
        <f>IF(DelayHide!Y25="", "", DelayHide!Y25+Z$3)</f>
        <v/>
      </c>
      <c r="AA26" t="str">
        <f>IF(DelayHide!Z25="", "", DelayHide!Z25+AA$3)</f>
        <v/>
      </c>
      <c r="AB26" t="str">
        <f>IF(DelayHide!AA25="", "", DelayHide!AA25+AB$3)</f>
        <v/>
      </c>
      <c r="AC26" t="str">
        <f>IF(DelayHide!AB25="", "", DelayHide!AB25+AC$3)</f>
        <v/>
      </c>
      <c r="AD26" t="str">
        <f>IF(DelayHide!AC25="", "", DelayHide!AC25+AD$3)</f>
        <v/>
      </c>
      <c r="AE26" t="str">
        <f>IF(DelayHide!AD25="", "", DelayHide!AD25+AE$3)</f>
        <v/>
      </c>
      <c r="AF26" t="str">
        <f>IF(DelayHide!AE25="", "", DelayHide!AE25+AF$3)</f>
        <v/>
      </c>
      <c r="AG26" t="str">
        <f>IF(DelayHide!AF25="", "", DelayHide!AF25+AG$3)</f>
        <v/>
      </c>
      <c r="AH26" t="str">
        <f>IF(DelayHide!AG25="", "", DelayHide!AG25+AH$3)</f>
        <v/>
      </c>
      <c r="AI26" t="str">
        <f>IF(DelayHide!AH25="", "", DelayHide!AH25+AI$3)</f>
        <v/>
      </c>
      <c r="AJ26" t="str">
        <f>IF(DelayHide!AI25="", "", DelayHide!AI25+AJ$3)</f>
        <v/>
      </c>
      <c r="AK26" t="str">
        <f>IF(DelayHide!AJ25="", "", DelayHide!AJ25+AK$3)</f>
        <v/>
      </c>
      <c r="AL26" t="str">
        <f>IF(DelayHide!AK25="", "", DelayHide!AK25+AL$3)</f>
        <v/>
      </c>
      <c r="AM26" t="str">
        <f>IF(DelayHide!AL25="", "", DelayHide!AL25+AM$3)</f>
        <v/>
      </c>
      <c r="AN26" t="str">
        <f>IF(DelayHide!AM25="", "", DelayHide!AM25+AN$3)</f>
        <v/>
      </c>
      <c r="AO26" t="str">
        <f>IF(DelayHide!AN25="", "", DelayHide!AN25+AO$3)</f>
        <v/>
      </c>
      <c r="AP26" t="str">
        <f>IF(DelayHide!AO25="", "", DelayHide!AO25+AP$3)</f>
        <v/>
      </c>
      <c r="AQ26" t="str">
        <f>IF(DelayHide!AP25="", "", DelayHide!AP25+AQ$3)</f>
        <v/>
      </c>
      <c r="AR26" t="str">
        <f>IF(DelayHide!AQ25="", "", DelayHide!AQ25+AR$3)</f>
        <v/>
      </c>
      <c r="AS26" t="str">
        <f>IF(DelayHide!AR25="", "", DelayHide!AR25+AS$3)</f>
        <v/>
      </c>
      <c r="AT26" t="str">
        <f>IF(DelayHide!AS25="", "", DelayHide!AS25+AT$3)</f>
        <v/>
      </c>
      <c r="AU26" t="str">
        <f>IF(DelayHide!AT25="", "", DelayHide!AT25+AU$3)</f>
        <v/>
      </c>
      <c r="AV26" t="str">
        <f>IF(DelayHide!AU25="", "", DelayHide!AU25+AV$3)</f>
        <v/>
      </c>
      <c r="AW26" t="str">
        <f>IF(DelayHide!AV25="", "", DelayHide!AV25+AW$3)</f>
        <v/>
      </c>
      <c r="AX26" t="str">
        <f>IF(DelayHide!AW25="", "", DelayHide!AW25+AX$3)</f>
        <v/>
      </c>
    </row>
    <row r="27" spans="1:50" ht="12.75" x14ac:dyDescent="0.2">
      <c r="A27" s="4">
        <f>IROnAx!A26</f>
        <v>0</v>
      </c>
      <c r="B27" s="4">
        <f>IROnAx!B26</f>
        <v>0</v>
      </c>
      <c r="C27" s="4" t="s">
        <v>167</v>
      </c>
      <c r="D27" t="str">
        <f>IF(DelayHide!C26="", "", DelayHide!C26+D$3)</f>
        <v/>
      </c>
      <c r="E27" t="str">
        <f>IF(DelayHide!D26="", "", DelayHide!D26+E$3)</f>
        <v/>
      </c>
      <c r="F27" t="str">
        <f>IF(DelayHide!E26="", "", DelayHide!E26+F$3)</f>
        <v/>
      </c>
      <c r="G27" t="str">
        <f>IF(DelayHide!F26="", "", DelayHide!F26+G$3)</f>
        <v/>
      </c>
      <c r="H27" t="str">
        <f>IF(DelayHide!G26="", "", DelayHide!G26+H$3)</f>
        <v/>
      </c>
      <c r="I27" t="str">
        <f>IF(DelayHide!H26="", "", DelayHide!H26+I$3)</f>
        <v/>
      </c>
      <c r="J27" t="str">
        <f>IF(DelayHide!I26="", "", DelayHide!I26+J$3)</f>
        <v/>
      </c>
      <c r="K27" t="str">
        <f>IF(DelayHide!J26="", "", DelayHide!J26+K$3)</f>
        <v/>
      </c>
      <c r="L27" t="str">
        <f>IF(DelayHide!K26="", "", DelayHide!K26+L$3)</f>
        <v/>
      </c>
      <c r="M27" t="str">
        <f>IF(DelayHide!L26="", "", DelayHide!L26+M$3)</f>
        <v/>
      </c>
      <c r="N27" t="str">
        <f>IF(DelayHide!M26="", "", DelayHide!M26+N$3)</f>
        <v/>
      </c>
      <c r="O27" t="str">
        <f>IF(DelayHide!N26="", "", DelayHide!N26+O$3)</f>
        <v/>
      </c>
      <c r="P27" t="str">
        <f>IF(DelayHide!O26="", "", DelayHide!O26+P$3)</f>
        <v/>
      </c>
      <c r="Q27" t="str">
        <f>IF(DelayHide!P26="", "", DelayHide!P26+Q$3)</f>
        <v/>
      </c>
      <c r="R27" t="str">
        <f>IF(DelayHide!Q26="", "", DelayHide!Q26+R$3)</f>
        <v/>
      </c>
      <c r="S27" t="str">
        <f>IF(DelayHide!R26="", "", DelayHide!R26+S$3)</f>
        <v/>
      </c>
      <c r="T27" t="str">
        <f>IF(DelayHide!S26="", "", DelayHide!S26+T$3)</f>
        <v/>
      </c>
      <c r="U27" t="str">
        <f>IF(DelayHide!T26="", "", DelayHide!T26+U$3)</f>
        <v/>
      </c>
      <c r="V27" t="str">
        <f>IF(DelayHide!U26="", "", DelayHide!U26+V$3)</f>
        <v/>
      </c>
      <c r="W27" t="str">
        <f>IF(DelayHide!V26="", "", DelayHide!V26+W$3)</f>
        <v/>
      </c>
      <c r="X27" t="str">
        <f>IF(DelayHide!W26="", "", DelayHide!W26+X$3)</f>
        <v/>
      </c>
      <c r="Y27" t="str">
        <f>IF(DelayHide!X26="", "", DelayHide!X26+Y$3)</f>
        <v/>
      </c>
      <c r="Z27" t="str">
        <f>IF(DelayHide!Y26="", "", DelayHide!Y26+Z$3)</f>
        <v/>
      </c>
      <c r="AA27" t="str">
        <f>IF(DelayHide!Z26="", "", DelayHide!Z26+AA$3)</f>
        <v/>
      </c>
      <c r="AB27" t="str">
        <f>IF(DelayHide!AA26="", "", DelayHide!AA26+AB$3)</f>
        <v/>
      </c>
      <c r="AC27" t="str">
        <f>IF(DelayHide!AB26="", "", DelayHide!AB26+AC$3)</f>
        <v/>
      </c>
      <c r="AD27" t="str">
        <f>IF(DelayHide!AC26="", "", DelayHide!AC26+AD$3)</f>
        <v/>
      </c>
      <c r="AE27" t="str">
        <f>IF(DelayHide!AD26="", "", DelayHide!AD26+AE$3)</f>
        <v/>
      </c>
      <c r="AF27" t="str">
        <f>IF(DelayHide!AE26="", "", DelayHide!AE26+AF$3)</f>
        <v/>
      </c>
      <c r="AG27" t="str">
        <f>IF(DelayHide!AF26="", "", DelayHide!AF26+AG$3)</f>
        <v/>
      </c>
      <c r="AH27" t="str">
        <f>IF(DelayHide!AG26="", "", DelayHide!AG26+AH$3)</f>
        <v/>
      </c>
      <c r="AI27" t="str">
        <f>IF(DelayHide!AH26="", "", DelayHide!AH26+AI$3)</f>
        <v/>
      </c>
      <c r="AJ27" t="str">
        <f>IF(DelayHide!AI26="", "", DelayHide!AI26+AJ$3)</f>
        <v/>
      </c>
      <c r="AK27" t="str">
        <f>IF(DelayHide!AJ26="", "", DelayHide!AJ26+AK$3)</f>
        <v/>
      </c>
      <c r="AL27" t="str">
        <f>IF(DelayHide!AK26="", "", DelayHide!AK26+AL$3)</f>
        <v/>
      </c>
      <c r="AM27" t="str">
        <f>IF(DelayHide!AL26="", "", DelayHide!AL26+AM$3)</f>
        <v/>
      </c>
      <c r="AN27" t="str">
        <f>IF(DelayHide!AM26="", "", DelayHide!AM26+AN$3)</f>
        <v/>
      </c>
      <c r="AO27" t="str">
        <f>IF(DelayHide!AN26="", "", DelayHide!AN26+AO$3)</f>
        <v/>
      </c>
      <c r="AP27" t="str">
        <f>IF(DelayHide!AO26="", "", DelayHide!AO26+AP$3)</f>
        <v/>
      </c>
      <c r="AQ27" t="str">
        <f>IF(DelayHide!AP26="", "", DelayHide!AP26+AQ$3)</f>
        <v/>
      </c>
      <c r="AR27" t="str">
        <f>IF(DelayHide!AQ26="", "", DelayHide!AQ26+AR$3)</f>
        <v/>
      </c>
      <c r="AS27" t="str">
        <f>IF(DelayHide!AR26="", "", DelayHide!AR26+AS$3)</f>
        <v/>
      </c>
      <c r="AT27" t="str">
        <f>IF(DelayHide!AS26="", "", DelayHide!AS26+AT$3)</f>
        <v/>
      </c>
      <c r="AU27" t="str">
        <f>IF(DelayHide!AT26="", "", DelayHide!AT26+AU$3)</f>
        <v/>
      </c>
      <c r="AV27" t="str">
        <f>IF(DelayHide!AU26="", "", DelayHide!AU26+AV$3)</f>
        <v/>
      </c>
      <c r="AW27" t="str">
        <f>IF(DelayHide!AV26="", "", DelayHide!AV26+AW$3)</f>
        <v/>
      </c>
      <c r="AX27" t="str">
        <f>IF(DelayHide!AW26="", "", DelayHide!AW26+AX$3)</f>
        <v/>
      </c>
    </row>
    <row r="28" spans="1:50" ht="12.75" x14ac:dyDescent="0.2">
      <c r="A28" s="4">
        <f>IROnAx!A27</f>
        <v>0</v>
      </c>
      <c r="B28" s="4">
        <f>IROnAx!B27</f>
        <v>0</v>
      </c>
      <c r="C28" s="4" t="s">
        <v>167</v>
      </c>
      <c r="D28" t="str">
        <f>IF(DelayHide!C27="", "", DelayHide!C27+D$3)</f>
        <v/>
      </c>
      <c r="E28" t="str">
        <f>IF(DelayHide!D27="", "", DelayHide!D27+E$3)</f>
        <v/>
      </c>
      <c r="F28" t="str">
        <f>IF(DelayHide!E27="", "", DelayHide!E27+F$3)</f>
        <v/>
      </c>
      <c r="G28" t="str">
        <f>IF(DelayHide!F27="", "", DelayHide!F27+G$3)</f>
        <v/>
      </c>
      <c r="H28" t="str">
        <f>IF(DelayHide!G27="", "", DelayHide!G27+H$3)</f>
        <v/>
      </c>
      <c r="I28" t="str">
        <f>IF(DelayHide!H27="", "", DelayHide!H27+I$3)</f>
        <v/>
      </c>
      <c r="J28" t="str">
        <f>IF(DelayHide!I27="", "", DelayHide!I27+J$3)</f>
        <v/>
      </c>
      <c r="K28" t="str">
        <f>IF(DelayHide!J27="", "", DelayHide!J27+K$3)</f>
        <v/>
      </c>
      <c r="L28" t="str">
        <f>IF(DelayHide!K27="", "", DelayHide!K27+L$3)</f>
        <v/>
      </c>
      <c r="M28" t="str">
        <f>IF(DelayHide!L27="", "", DelayHide!L27+M$3)</f>
        <v/>
      </c>
      <c r="N28" t="str">
        <f>IF(DelayHide!M27="", "", DelayHide!M27+N$3)</f>
        <v/>
      </c>
      <c r="O28" t="str">
        <f>IF(DelayHide!N27="", "", DelayHide!N27+O$3)</f>
        <v/>
      </c>
      <c r="P28" t="str">
        <f>IF(DelayHide!O27="", "", DelayHide!O27+P$3)</f>
        <v/>
      </c>
      <c r="Q28" t="str">
        <f>IF(DelayHide!P27="", "", DelayHide!P27+Q$3)</f>
        <v/>
      </c>
      <c r="R28" t="str">
        <f>IF(DelayHide!Q27="", "", DelayHide!Q27+R$3)</f>
        <v/>
      </c>
      <c r="S28" t="str">
        <f>IF(DelayHide!R27="", "", DelayHide!R27+S$3)</f>
        <v/>
      </c>
      <c r="T28" t="str">
        <f>IF(DelayHide!S27="", "", DelayHide!S27+T$3)</f>
        <v/>
      </c>
      <c r="U28" t="str">
        <f>IF(DelayHide!T27="", "", DelayHide!T27+U$3)</f>
        <v/>
      </c>
      <c r="V28" t="str">
        <f>IF(DelayHide!U27="", "", DelayHide!U27+V$3)</f>
        <v/>
      </c>
      <c r="W28" t="str">
        <f>IF(DelayHide!V27="", "", DelayHide!V27+W$3)</f>
        <v/>
      </c>
      <c r="X28" t="str">
        <f>IF(DelayHide!W27="", "", DelayHide!W27+X$3)</f>
        <v/>
      </c>
      <c r="Y28" t="str">
        <f>IF(DelayHide!X27="", "", DelayHide!X27+Y$3)</f>
        <v/>
      </c>
      <c r="Z28" t="str">
        <f>IF(DelayHide!Y27="", "", DelayHide!Y27+Z$3)</f>
        <v/>
      </c>
      <c r="AA28" t="str">
        <f>IF(DelayHide!Z27="", "", DelayHide!Z27+AA$3)</f>
        <v/>
      </c>
      <c r="AB28" t="str">
        <f>IF(DelayHide!AA27="", "", DelayHide!AA27+AB$3)</f>
        <v/>
      </c>
      <c r="AC28" t="str">
        <f>IF(DelayHide!AB27="", "", DelayHide!AB27+AC$3)</f>
        <v/>
      </c>
      <c r="AD28" t="str">
        <f>IF(DelayHide!AC27="", "", DelayHide!AC27+AD$3)</f>
        <v/>
      </c>
      <c r="AE28" t="str">
        <f>IF(DelayHide!AD27="", "", DelayHide!AD27+AE$3)</f>
        <v/>
      </c>
      <c r="AF28" t="str">
        <f>IF(DelayHide!AE27="", "", DelayHide!AE27+AF$3)</f>
        <v/>
      </c>
      <c r="AG28" t="str">
        <f>IF(DelayHide!AF27="", "", DelayHide!AF27+AG$3)</f>
        <v/>
      </c>
      <c r="AH28" t="str">
        <f>IF(DelayHide!AG27="", "", DelayHide!AG27+AH$3)</f>
        <v/>
      </c>
      <c r="AI28" t="str">
        <f>IF(DelayHide!AH27="", "", DelayHide!AH27+AI$3)</f>
        <v/>
      </c>
      <c r="AJ28" t="str">
        <f>IF(DelayHide!AI27="", "", DelayHide!AI27+AJ$3)</f>
        <v/>
      </c>
      <c r="AK28" t="str">
        <f>IF(DelayHide!AJ27="", "", DelayHide!AJ27+AK$3)</f>
        <v/>
      </c>
      <c r="AL28" t="str">
        <f>IF(DelayHide!AK27="", "", DelayHide!AK27+AL$3)</f>
        <v/>
      </c>
      <c r="AM28" t="str">
        <f>IF(DelayHide!AL27="", "", DelayHide!AL27+AM$3)</f>
        <v/>
      </c>
      <c r="AN28" t="str">
        <f>IF(DelayHide!AM27="", "", DelayHide!AM27+AN$3)</f>
        <v/>
      </c>
      <c r="AO28" t="str">
        <f>IF(DelayHide!AN27="", "", DelayHide!AN27+AO$3)</f>
        <v/>
      </c>
      <c r="AP28" t="str">
        <f>IF(DelayHide!AO27="", "", DelayHide!AO27+AP$3)</f>
        <v/>
      </c>
      <c r="AQ28" t="str">
        <f>IF(DelayHide!AP27="", "", DelayHide!AP27+AQ$3)</f>
        <v/>
      </c>
      <c r="AR28" t="str">
        <f>IF(DelayHide!AQ27="", "", DelayHide!AQ27+AR$3)</f>
        <v/>
      </c>
      <c r="AS28" t="str">
        <f>IF(DelayHide!AR27="", "", DelayHide!AR27+AS$3)</f>
        <v/>
      </c>
      <c r="AT28" t="str">
        <f>IF(DelayHide!AS27="", "", DelayHide!AS27+AT$3)</f>
        <v/>
      </c>
      <c r="AU28" t="str">
        <f>IF(DelayHide!AT27="", "", DelayHide!AT27+AU$3)</f>
        <v/>
      </c>
      <c r="AV28" t="str">
        <f>IF(DelayHide!AU27="", "", DelayHide!AU27+AV$3)</f>
        <v/>
      </c>
      <c r="AW28" t="str">
        <f>IF(DelayHide!AV27="", "", DelayHide!AV27+AW$3)</f>
        <v/>
      </c>
      <c r="AX28" t="str">
        <f>IF(DelayHide!AW27="", "", DelayHide!AW27+AX$3)</f>
        <v/>
      </c>
    </row>
    <row r="29" spans="1:50" ht="12.75" x14ac:dyDescent="0.2">
      <c r="A29" s="4">
        <f>IROnAx!A28</f>
        <v>0</v>
      </c>
      <c r="B29" s="4">
        <f>IROnAx!B28</f>
        <v>0</v>
      </c>
      <c r="C29" s="4" t="s">
        <v>167</v>
      </c>
      <c r="D29" t="str">
        <f>IF(DelayHide!C28="", "", DelayHide!C28+D$3)</f>
        <v/>
      </c>
      <c r="E29" t="str">
        <f>IF(DelayHide!D28="", "", DelayHide!D28+E$3)</f>
        <v/>
      </c>
      <c r="F29" t="str">
        <f>IF(DelayHide!E28="", "", DelayHide!E28+F$3)</f>
        <v/>
      </c>
      <c r="G29" t="str">
        <f>IF(DelayHide!F28="", "", DelayHide!F28+G$3)</f>
        <v/>
      </c>
      <c r="H29" t="str">
        <f>IF(DelayHide!G28="", "", DelayHide!G28+H$3)</f>
        <v/>
      </c>
      <c r="I29" t="str">
        <f>IF(DelayHide!H28="", "", DelayHide!H28+I$3)</f>
        <v/>
      </c>
      <c r="J29" t="str">
        <f>IF(DelayHide!I28="", "", DelayHide!I28+J$3)</f>
        <v/>
      </c>
      <c r="K29" t="str">
        <f>IF(DelayHide!J28="", "", DelayHide!J28+K$3)</f>
        <v/>
      </c>
      <c r="L29" t="str">
        <f>IF(DelayHide!K28="", "", DelayHide!K28+L$3)</f>
        <v/>
      </c>
      <c r="M29" t="str">
        <f>IF(DelayHide!L28="", "", DelayHide!L28+M$3)</f>
        <v/>
      </c>
      <c r="N29" t="str">
        <f>IF(DelayHide!M28="", "", DelayHide!M28+N$3)</f>
        <v/>
      </c>
      <c r="O29" t="str">
        <f>IF(DelayHide!N28="", "", DelayHide!N28+O$3)</f>
        <v/>
      </c>
      <c r="P29" t="str">
        <f>IF(DelayHide!O28="", "", DelayHide!O28+P$3)</f>
        <v/>
      </c>
      <c r="Q29" t="str">
        <f>IF(DelayHide!P28="", "", DelayHide!P28+Q$3)</f>
        <v/>
      </c>
      <c r="R29" t="str">
        <f>IF(DelayHide!Q28="", "", DelayHide!Q28+R$3)</f>
        <v/>
      </c>
      <c r="S29" t="str">
        <f>IF(DelayHide!R28="", "", DelayHide!R28+S$3)</f>
        <v/>
      </c>
      <c r="T29" t="str">
        <f>IF(DelayHide!S28="", "", DelayHide!S28+T$3)</f>
        <v/>
      </c>
      <c r="U29" t="str">
        <f>IF(DelayHide!T28="", "", DelayHide!T28+U$3)</f>
        <v/>
      </c>
      <c r="V29" t="str">
        <f>IF(DelayHide!U28="", "", DelayHide!U28+V$3)</f>
        <v/>
      </c>
      <c r="W29" t="str">
        <f>IF(DelayHide!V28="", "", DelayHide!V28+W$3)</f>
        <v/>
      </c>
      <c r="X29" t="str">
        <f>IF(DelayHide!W28="", "", DelayHide!W28+X$3)</f>
        <v/>
      </c>
      <c r="Y29" t="str">
        <f>IF(DelayHide!X28="", "", DelayHide!X28+Y$3)</f>
        <v/>
      </c>
      <c r="Z29" t="str">
        <f>IF(DelayHide!Y28="", "", DelayHide!Y28+Z$3)</f>
        <v/>
      </c>
      <c r="AA29" t="str">
        <f>IF(DelayHide!Z28="", "", DelayHide!Z28+AA$3)</f>
        <v/>
      </c>
      <c r="AB29" t="str">
        <f>IF(DelayHide!AA28="", "", DelayHide!AA28+AB$3)</f>
        <v/>
      </c>
      <c r="AC29" t="str">
        <f>IF(DelayHide!AB28="", "", DelayHide!AB28+AC$3)</f>
        <v/>
      </c>
      <c r="AD29" t="str">
        <f>IF(DelayHide!AC28="", "", DelayHide!AC28+AD$3)</f>
        <v/>
      </c>
      <c r="AE29" t="str">
        <f>IF(DelayHide!AD28="", "", DelayHide!AD28+AE$3)</f>
        <v/>
      </c>
      <c r="AF29" t="str">
        <f>IF(DelayHide!AE28="", "", DelayHide!AE28+AF$3)</f>
        <v/>
      </c>
      <c r="AG29" t="str">
        <f>IF(DelayHide!AF28="", "", DelayHide!AF28+AG$3)</f>
        <v/>
      </c>
      <c r="AH29" t="str">
        <f>IF(DelayHide!AG28="", "", DelayHide!AG28+AH$3)</f>
        <v/>
      </c>
      <c r="AI29" t="str">
        <f>IF(DelayHide!AH28="", "", DelayHide!AH28+AI$3)</f>
        <v/>
      </c>
      <c r="AJ29" t="str">
        <f>IF(DelayHide!AI28="", "", DelayHide!AI28+AJ$3)</f>
        <v/>
      </c>
      <c r="AK29" t="str">
        <f>IF(DelayHide!AJ28="", "", DelayHide!AJ28+AK$3)</f>
        <v/>
      </c>
      <c r="AL29" t="str">
        <f>IF(DelayHide!AK28="", "", DelayHide!AK28+AL$3)</f>
        <v/>
      </c>
      <c r="AM29" t="str">
        <f>IF(DelayHide!AL28="", "", DelayHide!AL28+AM$3)</f>
        <v/>
      </c>
      <c r="AN29" t="str">
        <f>IF(DelayHide!AM28="", "", DelayHide!AM28+AN$3)</f>
        <v/>
      </c>
      <c r="AO29" t="str">
        <f>IF(DelayHide!AN28="", "", DelayHide!AN28+AO$3)</f>
        <v/>
      </c>
      <c r="AP29" t="str">
        <f>IF(DelayHide!AO28="", "", DelayHide!AO28+AP$3)</f>
        <v/>
      </c>
      <c r="AQ29" t="str">
        <f>IF(DelayHide!AP28="", "", DelayHide!AP28+AQ$3)</f>
        <v/>
      </c>
      <c r="AR29" t="str">
        <f>IF(DelayHide!AQ28="", "", DelayHide!AQ28+AR$3)</f>
        <v/>
      </c>
      <c r="AS29" t="str">
        <f>IF(DelayHide!AR28="", "", DelayHide!AR28+AS$3)</f>
        <v/>
      </c>
      <c r="AT29" t="str">
        <f>IF(DelayHide!AS28="", "", DelayHide!AS28+AT$3)</f>
        <v/>
      </c>
      <c r="AU29" t="str">
        <f>IF(DelayHide!AT28="", "", DelayHide!AT28+AU$3)</f>
        <v/>
      </c>
      <c r="AV29" t="str">
        <f>IF(DelayHide!AU28="", "", DelayHide!AU28+AV$3)</f>
        <v/>
      </c>
      <c r="AW29" t="str">
        <f>IF(DelayHide!AV28="", "", DelayHide!AV28+AW$3)</f>
        <v/>
      </c>
      <c r="AX29" t="str">
        <f>IF(DelayHide!AW28="", "", DelayHide!AW28+AX$3)</f>
        <v/>
      </c>
    </row>
    <row r="30" spans="1:50" ht="12.75" x14ac:dyDescent="0.2">
      <c r="A30" s="4">
        <f>IROnAx!A29</f>
        <v>0</v>
      </c>
      <c r="B30" s="4">
        <f>IROnAx!B29</f>
        <v>0</v>
      </c>
      <c r="C30" s="4" t="s">
        <v>167</v>
      </c>
      <c r="D30" t="str">
        <f>IF(DelayHide!C29="", "", DelayHide!C29+D$3)</f>
        <v/>
      </c>
      <c r="E30" t="str">
        <f>IF(DelayHide!D29="", "", DelayHide!D29+E$3)</f>
        <v/>
      </c>
      <c r="F30" t="str">
        <f>IF(DelayHide!E29="", "", DelayHide!E29+F$3)</f>
        <v/>
      </c>
      <c r="G30" t="str">
        <f>IF(DelayHide!F29="", "", DelayHide!F29+G$3)</f>
        <v/>
      </c>
      <c r="H30" t="str">
        <f>IF(DelayHide!G29="", "", DelayHide!G29+H$3)</f>
        <v/>
      </c>
      <c r="I30" t="str">
        <f>IF(DelayHide!H29="", "", DelayHide!H29+I$3)</f>
        <v/>
      </c>
      <c r="J30" t="str">
        <f>IF(DelayHide!I29="", "", DelayHide!I29+J$3)</f>
        <v/>
      </c>
      <c r="K30" t="str">
        <f>IF(DelayHide!J29="", "", DelayHide!J29+K$3)</f>
        <v/>
      </c>
      <c r="L30" t="str">
        <f>IF(DelayHide!K29="", "", DelayHide!K29+L$3)</f>
        <v/>
      </c>
      <c r="M30" t="str">
        <f>IF(DelayHide!L29="", "", DelayHide!L29+M$3)</f>
        <v/>
      </c>
      <c r="N30" t="str">
        <f>IF(DelayHide!M29="", "", DelayHide!M29+N$3)</f>
        <v/>
      </c>
      <c r="O30" t="str">
        <f>IF(DelayHide!N29="", "", DelayHide!N29+O$3)</f>
        <v/>
      </c>
      <c r="P30" t="str">
        <f>IF(DelayHide!O29="", "", DelayHide!O29+P$3)</f>
        <v/>
      </c>
      <c r="Q30" t="str">
        <f>IF(DelayHide!P29="", "", DelayHide!P29+Q$3)</f>
        <v/>
      </c>
      <c r="R30" t="str">
        <f>IF(DelayHide!Q29="", "", DelayHide!Q29+R$3)</f>
        <v/>
      </c>
      <c r="S30" t="str">
        <f>IF(DelayHide!R29="", "", DelayHide!R29+S$3)</f>
        <v/>
      </c>
      <c r="T30" t="str">
        <f>IF(DelayHide!S29="", "", DelayHide!S29+T$3)</f>
        <v/>
      </c>
      <c r="U30" t="str">
        <f>IF(DelayHide!T29="", "", DelayHide!T29+U$3)</f>
        <v/>
      </c>
      <c r="V30" t="str">
        <f>IF(DelayHide!U29="", "", DelayHide!U29+V$3)</f>
        <v/>
      </c>
      <c r="W30" t="str">
        <f>IF(DelayHide!V29="", "", DelayHide!V29+W$3)</f>
        <v/>
      </c>
      <c r="X30" t="str">
        <f>IF(DelayHide!W29="", "", DelayHide!W29+X$3)</f>
        <v/>
      </c>
      <c r="Y30" t="str">
        <f>IF(DelayHide!X29="", "", DelayHide!X29+Y$3)</f>
        <v/>
      </c>
      <c r="Z30" t="str">
        <f>IF(DelayHide!Y29="", "", DelayHide!Y29+Z$3)</f>
        <v/>
      </c>
      <c r="AA30" t="str">
        <f>IF(DelayHide!Z29="", "", DelayHide!Z29+AA$3)</f>
        <v/>
      </c>
      <c r="AB30" t="str">
        <f>IF(DelayHide!AA29="", "", DelayHide!AA29+AB$3)</f>
        <v/>
      </c>
      <c r="AC30" t="str">
        <f>IF(DelayHide!AB29="", "", DelayHide!AB29+AC$3)</f>
        <v/>
      </c>
      <c r="AD30" t="str">
        <f>IF(DelayHide!AC29="", "", DelayHide!AC29+AD$3)</f>
        <v/>
      </c>
      <c r="AE30" t="str">
        <f>IF(DelayHide!AD29="", "", DelayHide!AD29+AE$3)</f>
        <v/>
      </c>
      <c r="AF30" t="str">
        <f>IF(DelayHide!AE29="", "", DelayHide!AE29+AF$3)</f>
        <v/>
      </c>
      <c r="AG30" t="str">
        <f>IF(DelayHide!AF29="", "", DelayHide!AF29+AG$3)</f>
        <v/>
      </c>
      <c r="AH30" t="str">
        <f>IF(DelayHide!AG29="", "", DelayHide!AG29+AH$3)</f>
        <v/>
      </c>
      <c r="AI30" t="str">
        <f>IF(DelayHide!AH29="", "", DelayHide!AH29+AI$3)</f>
        <v/>
      </c>
      <c r="AJ30" t="str">
        <f>IF(DelayHide!AI29="", "", DelayHide!AI29+AJ$3)</f>
        <v/>
      </c>
      <c r="AK30" t="str">
        <f>IF(DelayHide!AJ29="", "", DelayHide!AJ29+AK$3)</f>
        <v/>
      </c>
      <c r="AL30" t="str">
        <f>IF(DelayHide!AK29="", "", DelayHide!AK29+AL$3)</f>
        <v/>
      </c>
      <c r="AM30" t="str">
        <f>IF(DelayHide!AL29="", "", DelayHide!AL29+AM$3)</f>
        <v/>
      </c>
      <c r="AN30" t="str">
        <f>IF(DelayHide!AM29="", "", DelayHide!AM29+AN$3)</f>
        <v/>
      </c>
      <c r="AO30" t="str">
        <f>IF(DelayHide!AN29="", "", DelayHide!AN29+AO$3)</f>
        <v/>
      </c>
      <c r="AP30" t="str">
        <f>IF(DelayHide!AO29="", "", DelayHide!AO29+AP$3)</f>
        <v/>
      </c>
      <c r="AQ30" t="str">
        <f>IF(DelayHide!AP29="", "", DelayHide!AP29+AQ$3)</f>
        <v/>
      </c>
      <c r="AR30" t="str">
        <f>IF(DelayHide!AQ29="", "", DelayHide!AQ29+AR$3)</f>
        <v/>
      </c>
      <c r="AS30" t="str">
        <f>IF(DelayHide!AR29="", "", DelayHide!AR29+AS$3)</f>
        <v/>
      </c>
      <c r="AT30" t="str">
        <f>IF(DelayHide!AS29="", "", DelayHide!AS29+AT$3)</f>
        <v/>
      </c>
      <c r="AU30" t="str">
        <f>IF(DelayHide!AT29="", "", DelayHide!AT29+AU$3)</f>
        <v/>
      </c>
      <c r="AV30" t="str">
        <f>IF(DelayHide!AU29="", "", DelayHide!AU29+AV$3)</f>
        <v/>
      </c>
      <c r="AW30" t="str">
        <f>IF(DelayHide!AV29="", "", DelayHide!AV29+AW$3)</f>
        <v/>
      </c>
      <c r="AX30" t="str">
        <f>IF(DelayHide!AW29="", "", DelayHide!AW29+AX$3)</f>
        <v/>
      </c>
    </row>
    <row r="31" spans="1:50" ht="12.75" x14ac:dyDescent="0.2">
      <c r="A31" s="4">
        <f>IROnAx!A30</f>
        <v>0</v>
      </c>
      <c r="B31" s="4">
        <f>IROnAx!B30</f>
        <v>0</v>
      </c>
      <c r="C31" s="4" t="s">
        <v>167</v>
      </c>
      <c r="D31" t="str">
        <f>IF(DelayHide!C30="", "", DelayHide!C30+D$3)</f>
        <v/>
      </c>
      <c r="E31" t="str">
        <f>IF(DelayHide!D30="", "", DelayHide!D30+E$3)</f>
        <v/>
      </c>
      <c r="F31" t="str">
        <f>IF(DelayHide!E30="", "", DelayHide!E30+F$3)</f>
        <v/>
      </c>
      <c r="G31" t="str">
        <f>IF(DelayHide!F30="", "", DelayHide!F30+G$3)</f>
        <v/>
      </c>
      <c r="H31" t="str">
        <f>IF(DelayHide!G30="", "", DelayHide!G30+H$3)</f>
        <v/>
      </c>
      <c r="I31" t="str">
        <f>IF(DelayHide!H30="", "", DelayHide!H30+I$3)</f>
        <v/>
      </c>
      <c r="J31" t="str">
        <f>IF(DelayHide!I30="", "", DelayHide!I30+J$3)</f>
        <v/>
      </c>
      <c r="K31" t="str">
        <f>IF(DelayHide!J30="", "", DelayHide!J30+K$3)</f>
        <v/>
      </c>
      <c r="L31" t="str">
        <f>IF(DelayHide!K30="", "", DelayHide!K30+L$3)</f>
        <v/>
      </c>
      <c r="M31" t="str">
        <f>IF(DelayHide!L30="", "", DelayHide!L30+M$3)</f>
        <v/>
      </c>
      <c r="N31" t="str">
        <f>IF(DelayHide!M30="", "", DelayHide!M30+N$3)</f>
        <v/>
      </c>
      <c r="O31" t="str">
        <f>IF(DelayHide!N30="", "", DelayHide!N30+O$3)</f>
        <v/>
      </c>
      <c r="P31" t="str">
        <f>IF(DelayHide!O30="", "", DelayHide!O30+P$3)</f>
        <v/>
      </c>
      <c r="Q31" t="str">
        <f>IF(DelayHide!P30="", "", DelayHide!P30+Q$3)</f>
        <v/>
      </c>
      <c r="R31" t="str">
        <f>IF(DelayHide!Q30="", "", DelayHide!Q30+R$3)</f>
        <v/>
      </c>
      <c r="S31" t="str">
        <f>IF(DelayHide!R30="", "", DelayHide!R30+S$3)</f>
        <v/>
      </c>
      <c r="T31" t="str">
        <f>IF(DelayHide!S30="", "", DelayHide!S30+T$3)</f>
        <v/>
      </c>
      <c r="U31" t="str">
        <f>IF(DelayHide!T30="", "", DelayHide!T30+U$3)</f>
        <v/>
      </c>
      <c r="V31" t="str">
        <f>IF(DelayHide!U30="", "", DelayHide!U30+V$3)</f>
        <v/>
      </c>
      <c r="W31" t="str">
        <f>IF(DelayHide!V30="", "", DelayHide!V30+W$3)</f>
        <v/>
      </c>
      <c r="X31" t="str">
        <f>IF(DelayHide!W30="", "", DelayHide!W30+X$3)</f>
        <v/>
      </c>
      <c r="Y31" t="str">
        <f>IF(DelayHide!X30="", "", DelayHide!X30+Y$3)</f>
        <v/>
      </c>
      <c r="Z31" t="str">
        <f>IF(DelayHide!Y30="", "", DelayHide!Y30+Z$3)</f>
        <v/>
      </c>
      <c r="AA31" t="str">
        <f>IF(DelayHide!Z30="", "", DelayHide!Z30+AA$3)</f>
        <v/>
      </c>
      <c r="AB31" t="str">
        <f>IF(DelayHide!AA30="", "", DelayHide!AA30+AB$3)</f>
        <v/>
      </c>
      <c r="AC31" t="str">
        <f>IF(DelayHide!AB30="", "", DelayHide!AB30+AC$3)</f>
        <v/>
      </c>
      <c r="AD31" t="str">
        <f>IF(DelayHide!AC30="", "", DelayHide!AC30+AD$3)</f>
        <v/>
      </c>
      <c r="AE31" t="str">
        <f>IF(DelayHide!AD30="", "", DelayHide!AD30+AE$3)</f>
        <v/>
      </c>
      <c r="AF31" t="str">
        <f>IF(DelayHide!AE30="", "", DelayHide!AE30+AF$3)</f>
        <v/>
      </c>
      <c r="AG31" t="str">
        <f>IF(DelayHide!AF30="", "", DelayHide!AF30+AG$3)</f>
        <v/>
      </c>
      <c r="AH31" t="str">
        <f>IF(DelayHide!AG30="", "", DelayHide!AG30+AH$3)</f>
        <v/>
      </c>
      <c r="AI31" t="str">
        <f>IF(DelayHide!AH30="", "", DelayHide!AH30+AI$3)</f>
        <v/>
      </c>
      <c r="AJ31" t="str">
        <f>IF(DelayHide!AI30="", "", DelayHide!AI30+AJ$3)</f>
        <v/>
      </c>
      <c r="AK31" t="str">
        <f>IF(DelayHide!AJ30="", "", DelayHide!AJ30+AK$3)</f>
        <v/>
      </c>
      <c r="AL31" t="str">
        <f>IF(DelayHide!AK30="", "", DelayHide!AK30+AL$3)</f>
        <v/>
      </c>
      <c r="AM31" t="str">
        <f>IF(DelayHide!AL30="", "", DelayHide!AL30+AM$3)</f>
        <v/>
      </c>
      <c r="AN31" t="str">
        <f>IF(DelayHide!AM30="", "", DelayHide!AM30+AN$3)</f>
        <v/>
      </c>
      <c r="AO31" t="str">
        <f>IF(DelayHide!AN30="", "", DelayHide!AN30+AO$3)</f>
        <v/>
      </c>
      <c r="AP31" t="str">
        <f>IF(DelayHide!AO30="", "", DelayHide!AO30+AP$3)</f>
        <v/>
      </c>
      <c r="AQ31" t="str">
        <f>IF(DelayHide!AP30="", "", DelayHide!AP30+AQ$3)</f>
        <v/>
      </c>
      <c r="AR31" t="str">
        <f>IF(DelayHide!AQ30="", "", DelayHide!AQ30+AR$3)</f>
        <v/>
      </c>
      <c r="AS31" t="str">
        <f>IF(DelayHide!AR30="", "", DelayHide!AR30+AS$3)</f>
        <v/>
      </c>
      <c r="AT31" t="str">
        <f>IF(DelayHide!AS30="", "", DelayHide!AS30+AT$3)</f>
        <v/>
      </c>
      <c r="AU31" t="str">
        <f>IF(DelayHide!AT30="", "", DelayHide!AT30+AU$3)</f>
        <v/>
      </c>
      <c r="AV31" t="str">
        <f>IF(DelayHide!AU30="", "", DelayHide!AU30+AV$3)</f>
        <v/>
      </c>
      <c r="AW31" t="str">
        <f>IF(DelayHide!AV30="", "", DelayHide!AV30+AW$3)</f>
        <v/>
      </c>
      <c r="AX31" t="str">
        <f>IF(DelayHide!AW30="", "", DelayHide!AW30+AX$3)</f>
        <v/>
      </c>
    </row>
    <row r="32" spans="1:50" ht="12.75" x14ac:dyDescent="0.2">
      <c r="A32" s="4">
        <f>IROnAx!A31</f>
        <v>0</v>
      </c>
      <c r="B32" s="4">
        <f>IROnAx!B31</f>
        <v>0</v>
      </c>
      <c r="C32" s="4" t="s">
        <v>167</v>
      </c>
      <c r="D32" t="str">
        <f>IF(DelayHide!C31="", "", DelayHide!C31+D$3)</f>
        <v/>
      </c>
      <c r="E32" t="str">
        <f>IF(DelayHide!D31="", "", DelayHide!D31+E$3)</f>
        <v/>
      </c>
      <c r="F32" t="str">
        <f>IF(DelayHide!E31="", "", DelayHide!E31+F$3)</f>
        <v/>
      </c>
      <c r="G32" t="str">
        <f>IF(DelayHide!F31="", "", DelayHide!F31+G$3)</f>
        <v/>
      </c>
      <c r="H32" t="str">
        <f>IF(DelayHide!G31="", "", DelayHide!G31+H$3)</f>
        <v/>
      </c>
      <c r="I32" t="str">
        <f>IF(DelayHide!H31="", "", DelayHide!H31+I$3)</f>
        <v/>
      </c>
      <c r="J32" t="str">
        <f>IF(DelayHide!I31="", "", DelayHide!I31+J$3)</f>
        <v/>
      </c>
      <c r="K32" t="str">
        <f>IF(DelayHide!J31="", "", DelayHide!J31+K$3)</f>
        <v/>
      </c>
      <c r="L32" t="str">
        <f>IF(DelayHide!K31="", "", DelayHide!K31+L$3)</f>
        <v/>
      </c>
      <c r="M32" t="str">
        <f>IF(DelayHide!L31="", "", DelayHide!L31+M$3)</f>
        <v/>
      </c>
      <c r="N32" t="str">
        <f>IF(DelayHide!M31="", "", DelayHide!M31+N$3)</f>
        <v/>
      </c>
      <c r="O32" t="str">
        <f>IF(DelayHide!N31="", "", DelayHide!N31+O$3)</f>
        <v/>
      </c>
      <c r="P32" t="str">
        <f>IF(DelayHide!O31="", "", DelayHide!O31+P$3)</f>
        <v/>
      </c>
      <c r="Q32" t="str">
        <f>IF(DelayHide!P31="", "", DelayHide!P31+Q$3)</f>
        <v/>
      </c>
      <c r="R32" t="str">
        <f>IF(DelayHide!Q31="", "", DelayHide!Q31+R$3)</f>
        <v/>
      </c>
      <c r="S32" t="str">
        <f>IF(DelayHide!R31="", "", DelayHide!R31+S$3)</f>
        <v/>
      </c>
      <c r="T32" t="str">
        <f>IF(DelayHide!S31="", "", DelayHide!S31+T$3)</f>
        <v/>
      </c>
      <c r="U32" t="str">
        <f>IF(DelayHide!T31="", "", DelayHide!T31+U$3)</f>
        <v/>
      </c>
      <c r="V32" t="str">
        <f>IF(DelayHide!U31="", "", DelayHide!U31+V$3)</f>
        <v/>
      </c>
      <c r="W32" t="str">
        <f>IF(DelayHide!V31="", "", DelayHide!V31+W$3)</f>
        <v/>
      </c>
      <c r="X32" t="str">
        <f>IF(DelayHide!W31="", "", DelayHide!W31+X$3)</f>
        <v/>
      </c>
      <c r="Y32" t="str">
        <f>IF(DelayHide!X31="", "", DelayHide!X31+Y$3)</f>
        <v/>
      </c>
      <c r="Z32" t="str">
        <f>IF(DelayHide!Y31="", "", DelayHide!Y31+Z$3)</f>
        <v/>
      </c>
      <c r="AA32" t="str">
        <f>IF(DelayHide!Z31="", "", DelayHide!Z31+AA$3)</f>
        <v/>
      </c>
      <c r="AB32" t="str">
        <f>IF(DelayHide!AA31="", "", DelayHide!AA31+AB$3)</f>
        <v/>
      </c>
      <c r="AC32" t="str">
        <f>IF(DelayHide!AB31="", "", DelayHide!AB31+AC$3)</f>
        <v/>
      </c>
      <c r="AD32" t="str">
        <f>IF(DelayHide!AC31="", "", DelayHide!AC31+AD$3)</f>
        <v/>
      </c>
      <c r="AE32" t="str">
        <f>IF(DelayHide!AD31="", "", DelayHide!AD31+AE$3)</f>
        <v/>
      </c>
      <c r="AF32" t="str">
        <f>IF(DelayHide!AE31="", "", DelayHide!AE31+AF$3)</f>
        <v/>
      </c>
      <c r="AG32" t="str">
        <f>IF(DelayHide!AF31="", "", DelayHide!AF31+AG$3)</f>
        <v/>
      </c>
      <c r="AH32" t="str">
        <f>IF(DelayHide!AG31="", "", DelayHide!AG31+AH$3)</f>
        <v/>
      </c>
      <c r="AI32" t="str">
        <f>IF(DelayHide!AH31="", "", DelayHide!AH31+AI$3)</f>
        <v/>
      </c>
      <c r="AJ32" t="str">
        <f>IF(DelayHide!AI31="", "", DelayHide!AI31+AJ$3)</f>
        <v/>
      </c>
      <c r="AK32" t="str">
        <f>IF(DelayHide!AJ31="", "", DelayHide!AJ31+AK$3)</f>
        <v/>
      </c>
      <c r="AL32" t="str">
        <f>IF(DelayHide!AK31="", "", DelayHide!AK31+AL$3)</f>
        <v/>
      </c>
      <c r="AM32" t="str">
        <f>IF(DelayHide!AL31="", "", DelayHide!AL31+AM$3)</f>
        <v/>
      </c>
      <c r="AN32" t="str">
        <f>IF(DelayHide!AM31="", "", DelayHide!AM31+AN$3)</f>
        <v/>
      </c>
      <c r="AO32" t="str">
        <f>IF(DelayHide!AN31="", "", DelayHide!AN31+AO$3)</f>
        <v/>
      </c>
      <c r="AP32" t="str">
        <f>IF(DelayHide!AO31="", "", DelayHide!AO31+AP$3)</f>
        <v/>
      </c>
      <c r="AQ32" t="str">
        <f>IF(DelayHide!AP31="", "", DelayHide!AP31+AQ$3)</f>
        <v/>
      </c>
      <c r="AR32" t="str">
        <f>IF(DelayHide!AQ31="", "", DelayHide!AQ31+AR$3)</f>
        <v/>
      </c>
      <c r="AS32" t="str">
        <f>IF(DelayHide!AR31="", "", DelayHide!AR31+AS$3)</f>
        <v/>
      </c>
      <c r="AT32" t="str">
        <f>IF(DelayHide!AS31="", "", DelayHide!AS31+AT$3)</f>
        <v/>
      </c>
      <c r="AU32" t="str">
        <f>IF(DelayHide!AT31="", "", DelayHide!AT31+AU$3)</f>
        <v/>
      </c>
      <c r="AV32" t="str">
        <f>IF(DelayHide!AU31="", "", DelayHide!AU31+AV$3)</f>
        <v/>
      </c>
      <c r="AW32" t="str">
        <f>IF(DelayHide!AV31="", "", DelayHide!AV31+AW$3)</f>
        <v/>
      </c>
      <c r="AX32" t="str">
        <f>IF(DelayHide!AW31="", "", DelayHide!AW31+AX$3)</f>
        <v/>
      </c>
    </row>
    <row r="33" spans="1:50" ht="12.75" x14ac:dyDescent="0.2">
      <c r="A33" s="4">
        <f>IROnAx!A32</f>
        <v>0</v>
      </c>
      <c r="B33" s="4">
        <f>IROnAx!B32</f>
        <v>0</v>
      </c>
      <c r="C33" s="4" t="s">
        <v>167</v>
      </c>
      <c r="D33" t="str">
        <f>IF(DelayHide!C32="", "", DelayHide!C32+D$3)</f>
        <v/>
      </c>
      <c r="E33" t="str">
        <f>IF(DelayHide!D32="", "", DelayHide!D32+E$3)</f>
        <v/>
      </c>
      <c r="F33" t="str">
        <f>IF(DelayHide!E32="", "", DelayHide!E32+F$3)</f>
        <v/>
      </c>
      <c r="G33" t="str">
        <f>IF(DelayHide!F32="", "", DelayHide!F32+G$3)</f>
        <v/>
      </c>
      <c r="H33" t="str">
        <f>IF(DelayHide!G32="", "", DelayHide!G32+H$3)</f>
        <v/>
      </c>
      <c r="I33" t="str">
        <f>IF(DelayHide!H32="", "", DelayHide!H32+I$3)</f>
        <v/>
      </c>
      <c r="J33" t="str">
        <f>IF(DelayHide!I32="", "", DelayHide!I32+J$3)</f>
        <v/>
      </c>
      <c r="K33" t="str">
        <f>IF(DelayHide!J32="", "", DelayHide!J32+K$3)</f>
        <v/>
      </c>
      <c r="L33" t="str">
        <f>IF(DelayHide!K32="", "", DelayHide!K32+L$3)</f>
        <v/>
      </c>
      <c r="M33" t="str">
        <f>IF(DelayHide!L32="", "", DelayHide!L32+M$3)</f>
        <v/>
      </c>
      <c r="N33" t="str">
        <f>IF(DelayHide!M32="", "", DelayHide!M32+N$3)</f>
        <v/>
      </c>
      <c r="O33" t="str">
        <f>IF(DelayHide!N32="", "", DelayHide!N32+O$3)</f>
        <v/>
      </c>
      <c r="P33" t="str">
        <f>IF(DelayHide!O32="", "", DelayHide!O32+P$3)</f>
        <v/>
      </c>
      <c r="Q33" t="str">
        <f>IF(DelayHide!P32="", "", DelayHide!P32+Q$3)</f>
        <v/>
      </c>
      <c r="R33" t="str">
        <f>IF(DelayHide!Q32="", "", DelayHide!Q32+R$3)</f>
        <v/>
      </c>
      <c r="S33" t="str">
        <f>IF(DelayHide!R32="", "", DelayHide!R32+S$3)</f>
        <v/>
      </c>
      <c r="T33" t="str">
        <f>IF(DelayHide!S32="", "", DelayHide!S32+T$3)</f>
        <v/>
      </c>
      <c r="U33" t="str">
        <f>IF(DelayHide!T32="", "", DelayHide!T32+U$3)</f>
        <v/>
      </c>
      <c r="V33" t="str">
        <f>IF(DelayHide!U32="", "", DelayHide!U32+V$3)</f>
        <v/>
      </c>
      <c r="W33" t="str">
        <f>IF(DelayHide!V32="", "", DelayHide!V32+W$3)</f>
        <v/>
      </c>
      <c r="X33" t="str">
        <f>IF(DelayHide!W32="", "", DelayHide!W32+X$3)</f>
        <v/>
      </c>
      <c r="Y33" t="str">
        <f>IF(DelayHide!X32="", "", DelayHide!X32+Y$3)</f>
        <v/>
      </c>
      <c r="Z33" t="str">
        <f>IF(DelayHide!Y32="", "", DelayHide!Y32+Z$3)</f>
        <v/>
      </c>
      <c r="AA33" t="str">
        <f>IF(DelayHide!Z32="", "", DelayHide!Z32+AA$3)</f>
        <v/>
      </c>
      <c r="AB33" t="str">
        <f>IF(DelayHide!AA32="", "", DelayHide!AA32+AB$3)</f>
        <v/>
      </c>
      <c r="AC33" t="str">
        <f>IF(DelayHide!AB32="", "", DelayHide!AB32+AC$3)</f>
        <v/>
      </c>
      <c r="AD33" t="str">
        <f>IF(DelayHide!AC32="", "", DelayHide!AC32+AD$3)</f>
        <v/>
      </c>
      <c r="AE33" t="str">
        <f>IF(DelayHide!AD32="", "", DelayHide!AD32+AE$3)</f>
        <v/>
      </c>
      <c r="AF33" t="str">
        <f>IF(DelayHide!AE32="", "", DelayHide!AE32+AF$3)</f>
        <v/>
      </c>
      <c r="AG33" t="str">
        <f>IF(DelayHide!AF32="", "", DelayHide!AF32+AG$3)</f>
        <v/>
      </c>
      <c r="AH33" t="str">
        <f>IF(DelayHide!AG32="", "", DelayHide!AG32+AH$3)</f>
        <v/>
      </c>
      <c r="AI33" t="str">
        <f>IF(DelayHide!AH32="", "", DelayHide!AH32+AI$3)</f>
        <v/>
      </c>
      <c r="AJ33" t="str">
        <f>IF(DelayHide!AI32="", "", DelayHide!AI32+AJ$3)</f>
        <v/>
      </c>
      <c r="AK33" t="str">
        <f>IF(DelayHide!AJ32="", "", DelayHide!AJ32+AK$3)</f>
        <v/>
      </c>
      <c r="AL33" t="str">
        <f>IF(DelayHide!AK32="", "", DelayHide!AK32+AL$3)</f>
        <v/>
      </c>
      <c r="AM33" t="str">
        <f>IF(DelayHide!AL32="", "", DelayHide!AL32+AM$3)</f>
        <v/>
      </c>
      <c r="AN33" t="str">
        <f>IF(DelayHide!AM32="", "", DelayHide!AM32+AN$3)</f>
        <v/>
      </c>
      <c r="AO33" t="str">
        <f>IF(DelayHide!AN32="", "", DelayHide!AN32+AO$3)</f>
        <v/>
      </c>
      <c r="AP33" t="str">
        <f>IF(DelayHide!AO32="", "", DelayHide!AO32+AP$3)</f>
        <v/>
      </c>
      <c r="AQ33" t="str">
        <f>IF(DelayHide!AP32="", "", DelayHide!AP32+AQ$3)</f>
        <v/>
      </c>
      <c r="AR33" t="str">
        <f>IF(DelayHide!AQ32="", "", DelayHide!AQ32+AR$3)</f>
        <v/>
      </c>
      <c r="AS33" t="str">
        <f>IF(DelayHide!AR32="", "", DelayHide!AR32+AS$3)</f>
        <v/>
      </c>
      <c r="AT33" t="str">
        <f>IF(DelayHide!AS32="", "", DelayHide!AS32+AT$3)</f>
        <v/>
      </c>
      <c r="AU33" t="str">
        <f>IF(DelayHide!AT32="", "", DelayHide!AT32+AU$3)</f>
        <v/>
      </c>
      <c r="AV33" t="str">
        <f>IF(DelayHide!AU32="", "", DelayHide!AU32+AV$3)</f>
        <v/>
      </c>
      <c r="AW33" t="str">
        <f>IF(DelayHide!AV32="", "", DelayHide!AV32+AW$3)</f>
        <v/>
      </c>
      <c r="AX33" t="str">
        <f>IF(DelayHide!AW32="", "", DelayHide!AW32+AX$3)</f>
        <v/>
      </c>
    </row>
    <row r="34" spans="1:50" ht="12.75" x14ac:dyDescent="0.2">
      <c r="A34" s="4">
        <f>IROnAx!A33</f>
        <v>0</v>
      </c>
      <c r="B34" s="4">
        <f>IROnAx!B33</f>
        <v>0</v>
      </c>
      <c r="C34" s="4" t="s">
        <v>167</v>
      </c>
      <c r="D34" t="str">
        <f>IF(DelayHide!C33="", "", DelayHide!C33+D$3)</f>
        <v/>
      </c>
      <c r="E34" t="str">
        <f>IF(DelayHide!D33="", "", DelayHide!D33+E$3)</f>
        <v/>
      </c>
      <c r="F34" t="str">
        <f>IF(DelayHide!E33="", "", DelayHide!E33+F$3)</f>
        <v/>
      </c>
      <c r="G34" t="str">
        <f>IF(DelayHide!F33="", "", DelayHide!F33+G$3)</f>
        <v/>
      </c>
      <c r="H34" t="str">
        <f>IF(DelayHide!G33="", "", DelayHide!G33+H$3)</f>
        <v/>
      </c>
      <c r="I34" t="str">
        <f>IF(DelayHide!H33="", "", DelayHide!H33+I$3)</f>
        <v/>
      </c>
      <c r="J34" t="str">
        <f>IF(DelayHide!I33="", "", DelayHide!I33+J$3)</f>
        <v/>
      </c>
      <c r="K34" t="str">
        <f>IF(DelayHide!J33="", "", DelayHide!J33+K$3)</f>
        <v/>
      </c>
      <c r="L34" t="str">
        <f>IF(DelayHide!K33="", "", DelayHide!K33+L$3)</f>
        <v/>
      </c>
      <c r="M34" t="str">
        <f>IF(DelayHide!L33="", "", DelayHide!L33+M$3)</f>
        <v/>
      </c>
      <c r="N34" t="str">
        <f>IF(DelayHide!M33="", "", DelayHide!M33+N$3)</f>
        <v/>
      </c>
      <c r="O34" t="str">
        <f>IF(DelayHide!N33="", "", DelayHide!N33+O$3)</f>
        <v/>
      </c>
      <c r="P34" t="str">
        <f>IF(DelayHide!O33="", "", DelayHide!O33+P$3)</f>
        <v/>
      </c>
      <c r="Q34" t="str">
        <f>IF(DelayHide!P33="", "", DelayHide!P33+Q$3)</f>
        <v/>
      </c>
      <c r="R34" t="str">
        <f>IF(DelayHide!Q33="", "", DelayHide!Q33+R$3)</f>
        <v/>
      </c>
      <c r="S34" t="str">
        <f>IF(DelayHide!R33="", "", DelayHide!R33+S$3)</f>
        <v/>
      </c>
      <c r="T34" t="str">
        <f>IF(DelayHide!S33="", "", DelayHide!S33+T$3)</f>
        <v/>
      </c>
      <c r="U34" t="str">
        <f>IF(DelayHide!T33="", "", DelayHide!T33+U$3)</f>
        <v/>
      </c>
      <c r="V34" t="str">
        <f>IF(DelayHide!U33="", "", DelayHide!U33+V$3)</f>
        <v/>
      </c>
      <c r="W34" t="str">
        <f>IF(DelayHide!V33="", "", DelayHide!V33+W$3)</f>
        <v/>
      </c>
      <c r="X34" t="str">
        <f>IF(DelayHide!W33="", "", DelayHide!W33+X$3)</f>
        <v/>
      </c>
      <c r="Y34" t="str">
        <f>IF(DelayHide!X33="", "", DelayHide!X33+Y$3)</f>
        <v/>
      </c>
      <c r="Z34" t="str">
        <f>IF(DelayHide!Y33="", "", DelayHide!Y33+Z$3)</f>
        <v/>
      </c>
      <c r="AA34" t="str">
        <f>IF(DelayHide!Z33="", "", DelayHide!Z33+AA$3)</f>
        <v/>
      </c>
      <c r="AB34" t="str">
        <f>IF(DelayHide!AA33="", "", DelayHide!AA33+AB$3)</f>
        <v/>
      </c>
      <c r="AC34" t="str">
        <f>IF(DelayHide!AB33="", "", DelayHide!AB33+AC$3)</f>
        <v/>
      </c>
      <c r="AD34" t="str">
        <f>IF(DelayHide!AC33="", "", DelayHide!AC33+AD$3)</f>
        <v/>
      </c>
      <c r="AE34" t="str">
        <f>IF(DelayHide!AD33="", "", DelayHide!AD33+AE$3)</f>
        <v/>
      </c>
      <c r="AF34" t="str">
        <f>IF(DelayHide!AE33="", "", DelayHide!AE33+AF$3)</f>
        <v/>
      </c>
      <c r="AG34" t="str">
        <f>IF(DelayHide!AF33="", "", DelayHide!AF33+AG$3)</f>
        <v/>
      </c>
      <c r="AH34" t="str">
        <f>IF(DelayHide!AG33="", "", DelayHide!AG33+AH$3)</f>
        <v/>
      </c>
      <c r="AI34" t="str">
        <f>IF(DelayHide!AH33="", "", DelayHide!AH33+AI$3)</f>
        <v/>
      </c>
      <c r="AJ34" t="str">
        <f>IF(DelayHide!AI33="", "", DelayHide!AI33+AJ$3)</f>
        <v/>
      </c>
      <c r="AK34" t="str">
        <f>IF(DelayHide!AJ33="", "", DelayHide!AJ33+AK$3)</f>
        <v/>
      </c>
      <c r="AL34" t="str">
        <f>IF(DelayHide!AK33="", "", DelayHide!AK33+AL$3)</f>
        <v/>
      </c>
      <c r="AM34" t="str">
        <f>IF(DelayHide!AL33="", "", DelayHide!AL33+AM$3)</f>
        <v/>
      </c>
      <c r="AN34" t="str">
        <f>IF(DelayHide!AM33="", "", DelayHide!AM33+AN$3)</f>
        <v/>
      </c>
      <c r="AO34" t="str">
        <f>IF(DelayHide!AN33="", "", DelayHide!AN33+AO$3)</f>
        <v/>
      </c>
      <c r="AP34" t="str">
        <f>IF(DelayHide!AO33="", "", DelayHide!AO33+AP$3)</f>
        <v/>
      </c>
      <c r="AQ34" t="str">
        <f>IF(DelayHide!AP33="", "", DelayHide!AP33+AQ$3)</f>
        <v/>
      </c>
      <c r="AR34" t="str">
        <f>IF(DelayHide!AQ33="", "", DelayHide!AQ33+AR$3)</f>
        <v/>
      </c>
      <c r="AS34" t="str">
        <f>IF(DelayHide!AR33="", "", DelayHide!AR33+AS$3)</f>
        <v/>
      </c>
      <c r="AT34" t="str">
        <f>IF(DelayHide!AS33="", "", DelayHide!AS33+AT$3)</f>
        <v/>
      </c>
      <c r="AU34" t="str">
        <f>IF(DelayHide!AT33="", "", DelayHide!AT33+AU$3)</f>
        <v/>
      </c>
      <c r="AV34" t="str">
        <f>IF(DelayHide!AU33="", "", DelayHide!AU33+AV$3)</f>
        <v/>
      </c>
      <c r="AW34" t="str">
        <f>IF(DelayHide!AV33="", "", DelayHide!AV33+AW$3)</f>
        <v/>
      </c>
      <c r="AX34" t="str">
        <f>IF(DelayHide!AW33="", "", DelayHide!AW33+AX$3)</f>
        <v/>
      </c>
    </row>
    <row r="35" spans="1:50" ht="12.75" x14ac:dyDescent="0.2">
      <c r="A35" s="4">
        <f>IROnAx!A34</f>
        <v>0</v>
      </c>
      <c r="B35" s="4">
        <f>IROnAx!B34</f>
        <v>0</v>
      </c>
      <c r="C35" s="4" t="s">
        <v>167</v>
      </c>
      <c r="D35" t="str">
        <f>IF(DelayHide!C34="", "", DelayHide!C34+D$3)</f>
        <v/>
      </c>
      <c r="E35" t="str">
        <f>IF(DelayHide!D34="", "", DelayHide!D34+E$3)</f>
        <v/>
      </c>
      <c r="F35" t="str">
        <f>IF(DelayHide!E34="", "", DelayHide!E34+F$3)</f>
        <v/>
      </c>
      <c r="G35" t="str">
        <f>IF(DelayHide!F34="", "", DelayHide!F34+G$3)</f>
        <v/>
      </c>
      <c r="H35" t="str">
        <f>IF(DelayHide!G34="", "", DelayHide!G34+H$3)</f>
        <v/>
      </c>
      <c r="I35" t="str">
        <f>IF(DelayHide!H34="", "", DelayHide!H34+I$3)</f>
        <v/>
      </c>
      <c r="J35" t="str">
        <f>IF(DelayHide!I34="", "", DelayHide!I34+J$3)</f>
        <v/>
      </c>
      <c r="K35" t="str">
        <f>IF(DelayHide!J34="", "", DelayHide!J34+K$3)</f>
        <v/>
      </c>
      <c r="L35" t="str">
        <f>IF(DelayHide!K34="", "", DelayHide!K34+L$3)</f>
        <v/>
      </c>
      <c r="M35" t="str">
        <f>IF(DelayHide!L34="", "", DelayHide!L34+M$3)</f>
        <v/>
      </c>
      <c r="N35" t="str">
        <f>IF(DelayHide!M34="", "", DelayHide!M34+N$3)</f>
        <v/>
      </c>
      <c r="O35" t="str">
        <f>IF(DelayHide!N34="", "", DelayHide!N34+O$3)</f>
        <v/>
      </c>
      <c r="P35" t="str">
        <f>IF(DelayHide!O34="", "", DelayHide!O34+P$3)</f>
        <v/>
      </c>
      <c r="Q35" t="str">
        <f>IF(DelayHide!P34="", "", DelayHide!P34+Q$3)</f>
        <v/>
      </c>
      <c r="R35" t="str">
        <f>IF(DelayHide!Q34="", "", DelayHide!Q34+R$3)</f>
        <v/>
      </c>
      <c r="S35" t="str">
        <f>IF(DelayHide!R34="", "", DelayHide!R34+S$3)</f>
        <v/>
      </c>
      <c r="T35" t="str">
        <f>IF(DelayHide!S34="", "", DelayHide!S34+T$3)</f>
        <v/>
      </c>
      <c r="U35" t="str">
        <f>IF(DelayHide!T34="", "", DelayHide!T34+U$3)</f>
        <v/>
      </c>
      <c r="V35" t="str">
        <f>IF(DelayHide!U34="", "", DelayHide!U34+V$3)</f>
        <v/>
      </c>
      <c r="W35" t="str">
        <f>IF(DelayHide!V34="", "", DelayHide!V34+W$3)</f>
        <v/>
      </c>
      <c r="X35" t="str">
        <f>IF(DelayHide!W34="", "", DelayHide!W34+X$3)</f>
        <v/>
      </c>
      <c r="Y35" t="str">
        <f>IF(DelayHide!X34="", "", DelayHide!X34+Y$3)</f>
        <v/>
      </c>
      <c r="Z35" t="str">
        <f>IF(DelayHide!Y34="", "", DelayHide!Y34+Z$3)</f>
        <v/>
      </c>
      <c r="AA35" t="str">
        <f>IF(DelayHide!Z34="", "", DelayHide!Z34+AA$3)</f>
        <v/>
      </c>
      <c r="AB35" t="str">
        <f>IF(DelayHide!AA34="", "", DelayHide!AA34+AB$3)</f>
        <v/>
      </c>
      <c r="AC35" t="str">
        <f>IF(DelayHide!AB34="", "", DelayHide!AB34+AC$3)</f>
        <v/>
      </c>
      <c r="AD35" t="str">
        <f>IF(DelayHide!AC34="", "", DelayHide!AC34+AD$3)</f>
        <v/>
      </c>
      <c r="AE35" t="str">
        <f>IF(DelayHide!AD34="", "", DelayHide!AD34+AE$3)</f>
        <v/>
      </c>
      <c r="AF35" t="str">
        <f>IF(DelayHide!AE34="", "", DelayHide!AE34+AF$3)</f>
        <v/>
      </c>
      <c r="AG35" t="str">
        <f>IF(DelayHide!AF34="", "", DelayHide!AF34+AG$3)</f>
        <v/>
      </c>
      <c r="AH35" t="str">
        <f>IF(DelayHide!AG34="", "", DelayHide!AG34+AH$3)</f>
        <v/>
      </c>
      <c r="AI35" t="str">
        <f>IF(DelayHide!AH34="", "", DelayHide!AH34+AI$3)</f>
        <v/>
      </c>
      <c r="AJ35" t="str">
        <f>IF(DelayHide!AI34="", "", DelayHide!AI34+AJ$3)</f>
        <v/>
      </c>
      <c r="AK35" t="str">
        <f>IF(DelayHide!AJ34="", "", DelayHide!AJ34+AK$3)</f>
        <v/>
      </c>
      <c r="AL35" t="str">
        <f>IF(DelayHide!AK34="", "", DelayHide!AK34+AL$3)</f>
        <v/>
      </c>
      <c r="AM35" t="str">
        <f>IF(DelayHide!AL34="", "", DelayHide!AL34+AM$3)</f>
        <v/>
      </c>
      <c r="AN35" t="str">
        <f>IF(DelayHide!AM34="", "", DelayHide!AM34+AN$3)</f>
        <v/>
      </c>
      <c r="AO35" t="str">
        <f>IF(DelayHide!AN34="", "", DelayHide!AN34+AO$3)</f>
        <v/>
      </c>
      <c r="AP35" t="str">
        <f>IF(DelayHide!AO34="", "", DelayHide!AO34+AP$3)</f>
        <v/>
      </c>
      <c r="AQ35" t="str">
        <f>IF(DelayHide!AP34="", "", DelayHide!AP34+AQ$3)</f>
        <v/>
      </c>
      <c r="AR35" t="str">
        <f>IF(DelayHide!AQ34="", "", DelayHide!AQ34+AR$3)</f>
        <v/>
      </c>
      <c r="AS35" t="str">
        <f>IF(DelayHide!AR34="", "", DelayHide!AR34+AS$3)</f>
        <v/>
      </c>
      <c r="AT35" t="str">
        <f>IF(DelayHide!AS34="", "", DelayHide!AS34+AT$3)</f>
        <v/>
      </c>
      <c r="AU35" t="str">
        <f>IF(DelayHide!AT34="", "", DelayHide!AT34+AU$3)</f>
        <v/>
      </c>
      <c r="AV35" t="str">
        <f>IF(DelayHide!AU34="", "", DelayHide!AU34+AV$3)</f>
        <v/>
      </c>
      <c r="AW35" t="str">
        <f>IF(DelayHide!AV34="", "", DelayHide!AV34+AW$3)</f>
        <v/>
      </c>
      <c r="AX35" t="str">
        <f>IF(DelayHide!AW34="", "", DelayHide!AW34+AX$3)</f>
        <v/>
      </c>
    </row>
    <row r="36" spans="1:50" ht="12.75" x14ac:dyDescent="0.2">
      <c r="A36" s="4">
        <f>IROnAx!A35</f>
        <v>0</v>
      </c>
      <c r="B36" s="4">
        <f>IROnAx!B35</f>
        <v>0</v>
      </c>
      <c r="C36" s="4" t="s">
        <v>167</v>
      </c>
      <c r="D36" t="str">
        <f>IF(DelayHide!C35="", "", DelayHide!C35+D$3)</f>
        <v/>
      </c>
      <c r="E36" t="str">
        <f>IF(DelayHide!D35="", "", DelayHide!D35+E$3)</f>
        <v/>
      </c>
      <c r="F36" t="str">
        <f>IF(DelayHide!E35="", "", DelayHide!E35+F$3)</f>
        <v/>
      </c>
      <c r="G36" t="str">
        <f>IF(DelayHide!F35="", "", DelayHide!F35+G$3)</f>
        <v/>
      </c>
      <c r="H36" t="str">
        <f>IF(DelayHide!G35="", "", DelayHide!G35+H$3)</f>
        <v/>
      </c>
      <c r="I36" t="str">
        <f>IF(DelayHide!H35="", "", DelayHide!H35+I$3)</f>
        <v/>
      </c>
      <c r="J36" t="str">
        <f>IF(DelayHide!I35="", "", DelayHide!I35+J$3)</f>
        <v/>
      </c>
      <c r="K36" t="str">
        <f>IF(DelayHide!J35="", "", DelayHide!J35+K$3)</f>
        <v/>
      </c>
      <c r="L36" t="str">
        <f>IF(DelayHide!K35="", "", DelayHide!K35+L$3)</f>
        <v/>
      </c>
      <c r="M36" t="str">
        <f>IF(DelayHide!L35="", "", DelayHide!L35+M$3)</f>
        <v/>
      </c>
      <c r="N36" t="str">
        <f>IF(DelayHide!M35="", "", DelayHide!M35+N$3)</f>
        <v/>
      </c>
      <c r="O36" t="str">
        <f>IF(DelayHide!N35="", "", DelayHide!N35+O$3)</f>
        <v/>
      </c>
      <c r="P36" t="str">
        <f>IF(DelayHide!O35="", "", DelayHide!O35+P$3)</f>
        <v/>
      </c>
      <c r="Q36" t="str">
        <f>IF(DelayHide!P35="", "", DelayHide!P35+Q$3)</f>
        <v/>
      </c>
      <c r="R36" t="str">
        <f>IF(DelayHide!Q35="", "", DelayHide!Q35+R$3)</f>
        <v/>
      </c>
      <c r="S36" t="str">
        <f>IF(DelayHide!R35="", "", DelayHide!R35+S$3)</f>
        <v/>
      </c>
      <c r="T36" t="str">
        <f>IF(DelayHide!S35="", "", DelayHide!S35+T$3)</f>
        <v/>
      </c>
      <c r="U36" t="str">
        <f>IF(DelayHide!T35="", "", DelayHide!T35+U$3)</f>
        <v/>
      </c>
      <c r="V36" t="str">
        <f>IF(DelayHide!U35="", "", DelayHide!U35+V$3)</f>
        <v/>
      </c>
      <c r="W36" t="str">
        <f>IF(DelayHide!V35="", "", DelayHide!V35+W$3)</f>
        <v/>
      </c>
      <c r="X36" t="str">
        <f>IF(DelayHide!W35="", "", DelayHide!W35+X$3)</f>
        <v/>
      </c>
      <c r="Y36" t="str">
        <f>IF(DelayHide!X35="", "", DelayHide!X35+Y$3)</f>
        <v/>
      </c>
      <c r="Z36" t="str">
        <f>IF(DelayHide!Y35="", "", DelayHide!Y35+Z$3)</f>
        <v/>
      </c>
      <c r="AA36" t="str">
        <f>IF(DelayHide!Z35="", "", DelayHide!Z35+AA$3)</f>
        <v/>
      </c>
      <c r="AB36" t="str">
        <f>IF(DelayHide!AA35="", "", DelayHide!AA35+AB$3)</f>
        <v/>
      </c>
      <c r="AC36" t="str">
        <f>IF(DelayHide!AB35="", "", DelayHide!AB35+AC$3)</f>
        <v/>
      </c>
      <c r="AD36" t="str">
        <f>IF(DelayHide!AC35="", "", DelayHide!AC35+AD$3)</f>
        <v/>
      </c>
      <c r="AE36" t="str">
        <f>IF(DelayHide!AD35="", "", DelayHide!AD35+AE$3)</f>
        <v/>
      </c>
      <c r="AF36" t="str">
        <f>IF(DelayHide!AE35="", "", DelayHide!AE35+AF$3)</f>
        <v/>
      </c>
      <c r="AG36" t="str">
        <f>IF(DelayHide!AF35="", "", DelayHide!AF35+AG$3)</f>
        <v/>
      </c>
      <c r="AH36" t="str">
        <f>IF(DelayHide!AG35="", "", DelayHide!AG35+AH$3)</f>
        <v/>
      </c>
      <c r="AI36" t="str">
        <f>IF(DelayHide!AH35="", "", DelayHide!AH35+AI$3)</f>
        <v/>
      </c>
      <c r="AJ36" t="str">
        <f>IF(DelayHide!AI35="", "", DelayHide!AI35+AJ$3)</f>
        <v/>
      </c>
      <c r="AK36" t="str">
        <f>IF(DelayHide!AJ35="", "", DelayHide!AJ35+AK$3)</f>
        <v/>
      </c>
      <c r="AL36" t="str">
        <f>IF(DelayHide!AK35="", "", DelayHide!AK35+AL$3)</f>
        <v/>
      </c>
      <c r="AM36" t="str">
        <f>IF(DelayHide!AL35="", "", DelayHide!AL35+AM$3)</f>
        <v/>
      </c>
      <c r="AN36" t="str">
        <f>IF(DelayHide!AM35="", "", DelayHide!AM35+AN$3)</f>
        <v/>
      </c>
      <c r="AO36" t="str">
        <f>IF(DelayHide!AN35="", "", DelayHide!AN35+AO$3)</f>
        <v/>
      </c>
      <c r="AP36" t="str">
        <f>IF(DelayHide!AO35="", "", DelayHide!AO35+AP$3)</f>
        <v/>
      </c>
      <c r="AQ36" t="str">
        <f>IF(DelayHide!AP35="", "", DelayHide!AP35+AQ$3)</f>
        <v/>
      </c>
      <c r="AR36" t="str">
        <f>IF(DelayHide!AQ35="", "", DelayHide!AQ35+AR$3)</f>
        <v/>
      </c>
      <c r="AS36" t="str">
        <f>IF(DelayHide!AR35="", "", DelayHide!AR35+AS$3)</f>
        <v/>
      </c>
      <c r="AT36" t="str">
        <f>IF(DelayHide!AS35="", "", DelayHide!AS35+AT$3)</f>
        <v/>
      </c>
      <c r="AU36" t="str">
        <f>IF(DelayHide!AT35="", "", DelayHide!AT35+AU$3)</f>
        <v/>
      </c>
      <c r="AV36" t="str">
        <f>IF(DelayHide!AU35="", "", DelayHide!AU35+AV$3)</f>
        <v/>
      </c>
      <c r="AW36" t="str">
        <f>IF(DelayHide!AV35="", "", DelayHide!AV35+AW$3)</f>
        <v/>
      </c>
      <c r="AX36" t="str">
        <f>IF(DelayHide!AW35="", "", DelayHide!AW35+AX$3)</f>
        <v/>
      </c>
    </row>
    <row r="37" spans="1:50" ht="12.75" x14ac:dyDescent="0.2">
      <c r="A37" s="4">
        <f>IROnAx!A36</f>
        <v>0</v>
      </c>
      <c r="B37" s="4">
        <f>IROnAx!B36</f>
        <v>0</v>
      </c>
      <c r="C37" s="4" t="s">
        <v>167</v>
      </c>
      <c r="D37" t="str">
        <f>IF(DelayHide!C36="", "", DelayHide!C36+D$3)</f>
        <v/>
      </c>
      <c r="E37" t="str">
        <f>IF(DelayHide!D36="", "", DelayHide!D36+E$3)</f>
        <v/>
      </c>
      <c r="F37" t="str">
        <f>IF(DelayHide!E36="", "", DelayHide!E36+F$3)</f>
        <v/>
      </c>
      <c r="G37" t="str">
        <f>IF(DelayHide!F36="", "", DelayHide!F36+G$3)</f>
        <v/>
      </c>
      <c r="H37" t="str">
        <f>IF(DelayHide!G36="", "", DelayHide!G36+H$3)</f>
        <v/>
      </c>
      <c r="I37" t="str">
        <f>IF(DelayHide!H36="", "", DelayHide!H36+I$3)</f>
        <v/>
      </c>
      <c r="J37" t="str">
        <f>IF(DelayHide!I36="", "", DelayHide!I36+J$3)</f>
        <v/>
      </c>
      <c r="K37" t="str">
        <f>IF(DelayHide!J36="", "", DelayHide!J36+K$3)</f>
        <v/>
      </c>
      <c r="L37" t="str">
        <f>IF(DelayHide!K36="", "", DelayHide!K36+L$3)</f>
        <v/>
      </c>
      <c r="M37" t="str">
        <f>IF(DelayHide!L36="", "", DelayHide!L36+M$3)</f>
        <v/>
      </c>
      <c r="N37" t="str">
        <f>IF(DelayHide!M36="", "", DelayHide!M36+N$3)</f>
        <v/>
      </c>
      <c r="O37" t="str">
        <f>IF(DelayHide!N36="", "", DelayHide!N36+O$3)</f>
        <v/>
      </c>
      <c r="P37" t="str">
        <f>IF(DelayHide!O36="", "", DelayHide!O36+P$3)</f>
        <v/>
      </c>
      <c r="Q37" t="str">
        <f>IF(DelayHide!P36="", "", DelayHide!P36+Q$3)</f>
        <v/>
      </c>
      <c r="R37" t="str">
        <f>IF(DelayHide!Q36="", "", DelayHide!Q36+R$3)</f>
        <v/>
      </c>
      <c r="S37" t="str">
        <f>IF(DelayHide!R36="", "", DelayHide!R36+S$3)</f>
        <v/>
      </c>
      <c r="T37" t="str">
        <f>IF(DelayHide!S36="", "", DelayHide!S36+T$3)</f>
        <v/>
      </c>
      <c r="U37" t="str">
        <f>IF(DelayHide!T36="", "", DelayHide!T36+U$3)</f>
        <v/>
      </c>
      <c r="V37" t="str">
        <f>IF(DelayHide!U36="", "", DelayHide!U36+V$3)</f>
        <v/>
      </c>
      <c r="W37" t="str">
        <f>IF(DelayHide!V36="", "", DelayHide!V36+W$3)</f>
        <v/>
      </c>
      <c r="X37" t="str">
        <f>IF(DelayHide!W36="", "", DelayHide!W36+X$3)</f>
        <v/>
      </c>
      <c r="Y37" t="str">
        <f>IF(DelayHide!X36="", "", DelayHide!X36+Y$3)</f>
        <v/>
      </c>
      <c r="Z37" t="str">
        <f>IF(DelayHide!Y36="", "", DelayHide!Y36+Z$3)</f>
        <v/>
      </c>
      <c r="AA37" t="str">
        <f>IF(DelayHide!Z36="", "", DelayHide!Z36+AA$3)</f>
        <v/>
      </c>
      <c r="AB37" t="str">
        <f>IF(DelayHide!AA36="", "", DelayHide!AA36+AB$3)</f>
        <v/>
      </c>
      <c r="AC37" t="str">
        <f>IF(DelayHide!AB36="", "", DelayHide!AB36+AC$3)</f>
        <v/>
      </c>
      <c r="AD37" t="str">
        <f>IF(DelayHide!AC36="", "", DelayHide!AC36+AD$3)</f>
        <v/>
      </c>
      <c r="AE37" t="str">
        <f>IF(DelayHide!AD36="", "", DelayHide!AD36+AE$3)</f>
        <v/>
      </c>
      <c r="AF37" t="str">
        <f>IF(DelayHide!AE36="", "", DelayHide!AE36+AF$3)</f>
        <v/>
      </c>
      <c r="AG37" t="str">
        <f>IF(DelayHide!AF36="", "", DelayHide!AF36+AG$3)</f>
        <v/>
      </c>
      <c r="AH37" t="str">
        <f>IF(DelayHide!AG36="", "", DelayHide!AG36+AH$3)</f>
        <v/>
      </c>
      <c r="AI37" t="str">
        <f>IF(DelayHide!AH36="", "", DelayHide!AH36+AI$3)</f>
        <v/>
      </c>
      <c r="AJ37" t="str">
        <f>IF(DelayHide!AI36="", "", DelayHide!AI36+AJ$3)</f>
        <v/>
      </c>
      <c r="AK37" t="str">
        <f>IF(DelayHide!AJ36="", "", DelayHide!AJ36+AK$3)</f>
        <v/>
      </c>
      <c r="AL37" t="str">
        <f>IF(DelayHide!AK36="", "", DelayHide!AK36+AL$3)</f>
        <v/>
      </c>
      <c r="AM37" t="str">
        <f>IF(DelayHide!AL36="", "", DelayHide!AL36+AM$3)</f>
        <v/>
      </c>
      <c r="AN37" t="str">
        <f>IF(DelayHide!AM36="", "", DelayHide!AM36+AN$3)</f>
        <v/>
      </c>
      <c r="AO37" t="str">
        <f>IF(DelayHide!AN36="", "", DelayHide!AN36+AO$3)</f>
        <v/>
      </c>
      <c r="AP37" t="str">
        <f>IF(DelayHide!AO36="", "", DelayHide!AO36+AP$3)</f>
        <v/>
      </c>
      <c r="AQ37" t="str">
        <f>IF(DelayHide!AP36="", "", DelayHide!AP36+AQ$3)</f>
        <v/>
      </c>
      <c r="AR37" t="str">
        <f>IF(DelayHide!AQ36="", "", DelayHide!AQ36+AR$3)</f>
        <v/>
      </c>
      <c r="AS37" t="str">
        <f>IF(DelayHide!AR36="", "", DelayHide!AR36+AS$3)</f>
        <v/>
      </c>
      <c r="AT37" t="str">
        <f>IF(DelayHide!AS36="", "", DelayHide!AS36+AT$3)</f>
        <v/>
      </c>
      <c r="AU37" t="str">
        <f>IF(DelayHide!AT36="", "", DelayHide!AT36+AU$3)</f>
        <v/>
      </c>
      <c r="AV37" t="str">
        <f>IF(DelayHide!AU36="", "", DelayHide!AU36+AV$3)</f>
        <v/>
      </c>
      <c r="AW37" t="str">
        <f>IF(DelayHide!AV36="", "", DelayHide!AV36+AW$3)</f>
        <v/>
      </c>
      <c r="AX37" t="str">
        <f>IF(DelayHide!AW36="", "", DelayHide!AW36+AX$3)</f>
        <v/>
      </c>
    </row>
    <row r="38" spans="1:50" ht="12.75" x14ac:dyDescent="0.2">
      <c r="A38" s="4">
        <f>IROnAx!A37</f>
        <v>0</v>
      </c>
      <c r="B38" s="4">
        <f>IROnAx!B37</f>
        <v>0</v>
      </c>
      <c r="C38" s="4" t="s">
        <v>167</v>
      </c>
      <c r="D38" t="str">
        <f>IF(DelayHide!C37="", "", DelayHide!C37+D$3)</f>
        <v/>
      </c>
      <c r="E38" t="str">
        <f>IF(DelayHide!D37="", "", DelayHide!D37+E$3)</f>
        <v/>
      </c>
      <c r="F38" t="str">
        <f>IF(DelayHide!E37="", "", DelayHide!E37+F$3)</f>
        <v/>
      </c>
      <c r="G38" t="str">
        <f>IF(DelayHide!F37="", "", DelayHide!F37+G$3)</f>
        <v/>
      </c>
      <c r="H38" t="str">
        <f>IF(DelayHide!G37="", "", DelayHide!G37+H$3)</f>
        <v/>
      </c>
      <c r="I38" t="str">
        <f>IF(DelayHide!H37="", "", DelayHide!H37+I$3)</f>
        <v/>
      </c>
      <c r="J38" t="str">
        <f>IF(DelayHide!I37="", "", DelayHide!I37+J$3)</f>
        <v/>
      </c>
      <c r="K38" t="str">
        <f>IF(DelayHide!J37="", "", DelayHide!J37+K$3)</f>
        <v/>
      </c>
      <c r="L38" t="str">
        <f>IF(DelayHide!K37="", "", DelayHide!K37+L$3)</f>
        <v/>
      </c>
      <c r="M38" t="str">
        <f>IF(DelayHide!L37="", "", DelayHide!L37+M$3)</f>
        <v/>
      </c>
      <c r="N38" t="str">
        <f>IF(DelayHide!M37="", "", DelayHide!M37+N$3)</f>
        <v/>
      </c>
      <c r="O38" t="str">
        <f>IF(DelayHide!N37="", "", DelayHide!N37+O$3)</f>
        <v/>
      </c>
      <c r="P38" t="str">
        <f>IF(DelayHide!O37="", "", DelayHide!O37+P$3)</f>
        <v/>
      </c>
      <c r="Q38" t="str">
        <f>IF(DelayHide!P37="", "", DelayHide!P37+Q$3)</f>
        <v/>
      </c>
      <c r="R38" t="str">
        <f>IF(DelayHide!Q37="", "", DelayHide!Q37+R$3)</f>
        <v/>
      </c>
      <c r="S38" t="str">
        <f>IF(DelayHide!R37="", "", DelayHide!R37+S$3)</f>
        <v/>
      </c>
      <c r="T38" t="str">
        <f>IF(DelayHide!S37="", "", DelayHide!S37+T$3)</f>
        <v/>
      </c>
      <c r="U38" t="str">
        <f>IF(DelayHide!T37="", "", DelayHide!T37+U$3)</f>
        <v/>
      </c>
      <c r="V38" t="str">
        <f>IF(DelayHide!U37="", "", DelayHide!U37+V$3)</f>
        <v/>
      </c>
      <c r="W38" t="str">
        <f>IF(DelayHide!V37="", "", DelayHide!V37+W$3)</f>
        <v/>
      </c>
      <c r="X38" t="str">
        <f>IF(DelayHide!W37="", "", DelayHide!W37+X$3)</f>
        <v/>
      </c>
      <c r="Y38" t="str">
        <f>IF(DelayHide!X37="", "", DelayHide!X37+Y$3)</f>
        <v/>
      </c>
      <c r="Z38" t="str">
        <f>IF(DelayHide!Y37="", "", DelayHide!Y37+Z$3)</f>
        <v/>
      </c>
      <c r="AA38" t="str">
        <f>IF(DelayHide!Z37="", "", DelayHide!Z37+AA$3)</f>
        <v/>
      </c>
      <c r="AB38" t="str">
        <f>IF(DelayHide!AA37="", "", DelayHide!AA37+AB$3)</f>
        <v/>
      </c>
      <c r="AC38" t="str">
        <f>IF(DelayHide!AB37="", "", DelayHide!AB37+AC$3)</f>
        <v/>
      </c>
      <c r="AD38" t="str">
        <f>IF(DelayHide!AC37="", "", DelayHide!AC37+AD$3)</f>
        <v/>
      </c>
      <c r="AE38" t="str">
        <f>IF(DelayHide!AD37="", "", DelayHide!AD37+AE$3)</f>
        <v/>
      </c>
      <c r="AF38" t="str">
        <f>IF(DelayHide!AE37="", "", DelayHide!AE37+AF$3)</f>
        <v/>
      </c>
      <c r="AG38" t="str">
        <f>IF(DelayHide!AF37="", "", DelayHide!AF37+AG$3)</f>
        <v/>
      </c>
      <c r="AH38" t="str">
        <f>IF(DelayHide!AG37="", "", DelayHide!AG37+AH$3)</f>
        <v/>
      </c>
      <c r="AI38" t="str">
        <f>IF(DelayHide!AH37="", "", DelayHide!AH37+AI$3)</f>
        <v/>
      </c>
      <c r="AJ38" t="str">
        <f>IF(DelayHide!AI37="", "", DelayHide!AI37+AJ$3)</f>
        <v/>
      </c>
      <c r="AK38" t="str">
        <f>IF(DelayHide!AJ37="", "", DelayHide!AJ37+AK$3)</f>
        <v/>
      </c>
      <c r="AL38" t="str">
        <f>IF(DelayHide!AK37="", "", DelayHide!AK37+AL$3)</f>
        <v/>
      </c>
      <c r="AM38" t="str">
        <f>IF(DelayHide!AL37="", "", DelayHide!AL37+AM$3)</f>
        <v/>
      </c>
      <c r="AN38" t="str">
        <f>IF(DelayHide!AM37="", "", DelayHide!AM37+AN$3)</f>
        <v/>
      </c>
      <c r="AO38" t="str">
        <f>IF(DelayHide!AN37="", "", DelayHide!AN37+AO$3)</f>
        <v/>
      </c>
      <c r="AP38" t="str">
        <f>IF(DelayHide!AO37="", "", DelayHide!AO37+AP$3)</f>
        <v/>
      </c>
      <c r="AQ38" t="str">
        <f>IF(DelayHide!AP37="", "", DelayHide!AP37+AQ$3)</f>
        <v/>
      </c>
      <c r="AR38" t="str">
        <f>IF(DelayHide!AQ37="", "", DelayHide!AQ37+AR$3)</f>
        <v/>
      </c>
      <c r="AS38" t="str">
        <f>IF(DelayHide!AR37="", "", DelayHide!AR37+AS$3)</f>
        <v/>
      </c>
      <c r="AT38" t="str">
        <f>IF(DelayHide!AS37="", "", DelayHide!AS37+AT$3)</f>
        <v/>
      </c>
      <c r="AU38" t="str">
        <f>IF(DelayHide!AT37="", "", DelayHide!AT37+AU$3)</f>
        <v/>
      </c>
      <c r="AV38" t="str">
        <f>IF(DelayHide!AU37="", "", DelayHide!AU37+AV$3)</f>
        <v/>
      </c>
      <c r="AW38" t="str">
        <f>IF(DelayHide!AV37="", "", DelayHide!AV37+AW$3)</f>
        <v/>
      </c>
      <c r="AX38" t="str">
        <f>IF(DelayHide!AW37="", "", DelayHide!AW37+AX$3)</f>
        <v/>
      </c>
    </row>
    <row r="39" spans="1:50" ht="12.75" x14ac:dyDescent="0.2">
      <c r="A39" s="4">
        <f>IROnAx!A38</f>
        <v>0</v>
      </c>
      <c r="B39" s="4">
        <f>IROnAx!B38</f>
        <v>0</v>
      </c>
      <c r="C39" s="4" t="s">
        <v>167</v>
      </c>
      <c r="D39" t="str">
        <f>IF(DelayHide!C38="", "", DelayHide!C38+D$3)</f>
        <v/>
      </c>
      <c r="E39" t="str">
        <f>IF(DelayHide!D38="", "", DelayHide!D38+E$3)</f>
        <v/>
      </c>
      <c r="F39" t="str">
        <f>IF(DelayHide!E38="", "", DelayHide!E38+F$3)</f>
        <v/>
      </c>
      <c r="G39" t="str">
        <f>IF(DelayHide!F38="", "", DelayHide!F38+G$3)</f>
        <v/>
      </c>
      <c r="H39" t="str">
        <f>IF(DelayHide!G38="", "", DelayHide!G38+H$3)</f>
        <v/>
      </c>
      <c r="I39" t="str">
        <f>IF(DelayHide!H38="", "", DelayHide!H38+I$3)</f>
        <v/>
      </c>
      <c r="J39" t="str">
        <f>IF(DelayHide!I38="", "", DelayHide!I38+J$3)</f>
        <v/>
      </c>
      <c r="K39" t="str">
        <f>IF(DelayHide!J38="", "", DelayHide!J38+K$3)</f>
        <v/>
      </c>
      <c r="L39" t="str">
        <f>IF(DelayHide!K38="", "", DelayHide!K38+L$3)</f>
        <v/>
      </c>
      <c r="M39" t="str">
        <f>IF(DelayHide!L38="", "", DelayHide!L38+M$3)</f>
        <v/>
      </c>
      <c r="N39" t="str">
        <f>IF(DelayHide!M38="", "", DelayHide!M38+N$3)</f>
        <v/>
      </c>
      <c r="O39" t="str">
        <f>IF(DelayHide!N38="", "", DelayHide!N38+O$3)</f>
        <v/>
      </c>
      <c r="P39" t="str">
        <f>IF(DelayHide!O38="", "", DelayHide!O38+P$3)</f>
        <v/>
      </c>
      <c r="Q39" t="str">
        <f>IF(DelayHide!P38="", "", DelayHide!P38+Q$3)</f>
        <v/>
      </c>
      <c r="R39" t="str">
        <f>IF(DelayHide!Q38="", "", DelayHide!Q38+R$3)</f>
        <v/>
      </c>
      <c r="S39" t="str">
        <f>IF(DelayHide!R38="", "", DelayHide!R38+S$3)</f>
        <v/>
      </c>
      <c r="T39" t="str">
        <f>IF(DelayHide!S38="", "", DelayHide!S38+T$3)</f>
        <v/>
      </c>
      <c r="U39" t="str">
        <f>IF(DelayHide!T38="", "", DelayHide!T38+U$3)</f>
        <v/>
      </c>
      <c r="V39" t="str">
        <f>IF(DelayHide!U38="", "", DelayHide!U38+V$3)</f>
        <v/>
      </c>
      <c r="W39" t="str">
        <f>IF(DelayHide!V38="", "", DelayHide!V38+W$3)</f>
        <v/>
      </c>
      <c r="X39" t="str">
        <f>IF(DelayHide!W38="", "", DelayHide!W38+X$3)</f>
        <v/>
      </c>
      <c r="Y39" t="str">
        <f>IF(DelayHide!X38="", "", DelayHide!X38+Y$3)</f>
        <v/>
      </c>
      <c r="Z39" t="str">
        <f>IF(DelayHide!Y38="", "", DelayHide!Y38+Z$3)</f>
        <v/>
      </c>
      <c r="AA39" t="str">
        <f>IF(DelayHide!Z38="", "", DelayHide!Z38+AA$3)</f>
        <v/>
      </c>
      <c r="AB39" t="str">
        <f>IF(DelayHide!AA38="", "", DelayHide!AA38+AB$3)</f>
        <v/>
      </c>
      <c r="AC39" t="str">
        <f>IF(DelayHide!AB38="", "", DelayHide!AB38+AC$3)</f>
        <v/>
      </c>
      <c r="AD39" t="str">
        <f>IF(DelayHide!AC38="", "", DelayHide!AC38+AD$3)</f>
        <v/>
      </c>
      <c r="AE39" t="str">
        <f>IF(DelayHide!AD38="", "", DelayHide!AD38+AE$3)</f>
        <v/>
      </c>
      <c r="AF39" t="str">
        <f>IF(DelayHide!AE38="", "", DelayHide!AE38+AF$3)</f>
        <v/>
      </c>
      <c r="AG39" t="str">
        <f>IF(DelayHide!AF38="", "", DelayHide!AF38+AG$3)</f>
        <v/>
      </c>
      <c r="AH39" t="str">
        <f>IF(DelayHide!AG38="", "", DelayHide!AG38+AH$3)</f>
        <v/>
      </c>
      <c r="AI39" t="str">
        <f>IF(DelayHide!AH38="", "", DelayHide!AH38+AI$3)</f>
        <v/>
      </c>
      <c r="AJ39" t="str">
        <f>IF(DelayHide!AI38="", "", DelayHide!AI38+AJ$3)</f>
        <v/>
      </c>
      <c r="AK39" t="str">
        <f>IF(DelayHide!AJ38="", "", DelayHide!AJ38+AK$3)</f>
        <v/>
      </c>
      <c r="AL39" t="str">
        <f>IF(DelayHide!AK38="", "", DelayHide!AK38+AL$3)</f>
        <v/>
      </c>
      <c r="AM39" t="str">
        <f>IF(DelayHide!AL38="", "", DelayHide!AL38+AM$3)</f>
        <v/>
      </c>
      <c r="AN39" t="str">
        <f>IF(DelayHide!AM38="", "", DelayHide!AM38+AN$3)</f>
        <v/>
      </c>
      <c r="AO39" t="str">
        <f>IF(DelayHide!AN38="", "", DelayHide!AN38+AO$3)</f>
        <v/>
      </c>
      <c r="AP39" t="str">
        <f>IF(DelayHide!AO38="", "", DelayHide!AO38+AP$3)</f>
        <v/>
      </c>
      <c r="AQ39" t="str">
        <f>IF(DelayHide!AP38="", "", DelayHide!AP38+AQ$3)</f>
        <v/>
      </c>
      <c r="AR39" t="str">
        <f>IF(DelayHide!AQ38="", "", DelayHide!AQ38+AR$3)</f>
        <v/>
      </c>
      <c r="AS39" t="str">
        <f>IF(DelayHide!AR38="", "", DelayHide!AR38+AS$3)</f>
        <v/>
      </c>
      <c r="AT39" t="str">
        <f>IF(DelayHide!AS38="", "", DelayHide!AS38+AT$3)</f>
        <v/>
      </c>
      <c r="AU39" t="str">
        <f>IF(DelayHide!AT38="", "", DelayHide!AT38+AU$3)</f>
        <v/>
      </c>
      <c r="AV39" t="str">
        <f>IF(DelayHide!AU38="", "", DelayHide!AU38+AV$3)</f>
        <v/>
      </c>
      <c r="AW39" t="str">
        <f>IF(DelayHide!AV38="", "", DelayHide!AV38+AW$3)</f>
        <v/>
      </c>
      <c r="AX39" t="str">
        <f>IF(DelayHide!AW38="", "", DelayHide!AW38+AX$3)</f>
        <v/>
      </c>
    </row>
    <row r="40" spans="1:50" ht="12.75" x14ac:dyDescent="0.2">
      <c r="A40" s="4">
        <f>IROnAx!A39</f>
        <v>0</v>
      </c>
      <c r="B40" s="4">
        <f>IROnAx!B39</f>
        <v>0</v>
      </c>
      <c r="C40" s="4" t="s">
        <v>167</v>
      </c>
      <c r="D40" t="str">
        <f>IF(DelayHide!C39="", "", DelayHide!C39+D$3)</f>
        <v/>
      </c>
      <c r="E40" t="str">
        <f>IF(DelayHide!D39="", "", DelayHide!D39+E$3)</f>
        <v/>
      </c>
      <c r="F40" t="str">
        <f>IF(DelayHide!E39="", "", DelayHide!E39+F$3)</f>
        <v/>
      </c>
      <c r="G40" t="str">
        <f>IF(DelayHide!F39="", "", DelayHide!F39+G$3)</f>
        <v/>
      </c>
      <c r="H40" t="str">
        <f>IF(DelayHide!G39="", "", DelayHide!G39+H$3)</f>
        <v/>
      </c>
      <c r="I40" t="str">
        <f>IF(DelayHide!H39="", "", DelayHide!H39+I$3)</f>
        <v/>
      </c>
      <c r="J40" t="str">
        <f>IF(DelayHide!I39="", "", DelayHide!I39+J$3)</f>
        <v/>
      </c>
      <c r="K40" t="str">
        <f>IF(DelayHide!J39="", "", DelayHide!J39+K$3)</f>
        <v/>
      </c>
      <c r="L40" t="str">
        <f>IF(DelayHide!K39="", "", DelayHide!K39+L$3)</f>
        <v/>
      </c>
      <c r="M40" t="str">
        <f>IF(DelayHide!L39="", "", DelayHide!L39+M$3)</f>
        <v/>
      </c>
      <c r="N40" t="str">
        <f>IF(DelayHide!M39="", "", DelayHide!M39+N$3)</f>
        <v/>
      </c>
      <c r="O40" t="str">
        <f>IF(DelayHide!N39="", "", DelayHide!N39+O$3)</f>
        <v/>
      </c>
      <c r="P40" t="str">
        <f>IF(DelayHide!O39="", "", DelayHide!O39+P$3)</f>
        <v/>
      </c>
      <c r="Q40" t="str">
        <f>IF(DelayHide!P39="", "", DelayHide!P39+Q$3)</f>
        <v/>
      </c>
      <c r="R40" t="str">
        <f>IF(DelayHide!Q39="", "", DelayHide!Q39+R$3)</f>
        <v/>
      </c>
      <c r="S40" t="str">
        <f>IF(DelayHide!R39="", "", DelayHide!R39+S$3)</f>
        <v/>
      </c>
      <c r="T40" t="str">
        <f>IF(DelayHide!S39="", "", DelayHide!S39+T$3)</f>
        <v/>
      </c>
      <c r="U40" t="str">
        <f>IF(DelayHide!T39="", "", DelayHide!T39+U$3)</f>
        <v/>
      </c>
      <c r="V40" t="str">
        <f>IF(DelayHide!U39="", "", DelayHide!U39+V$3)</f>
        <v/>
      </c>
      <c r="W40" t="str">
        <f>IF(DelayHide!V39="", "", DelayHide!V39+W$3)</f>
        <v/>
      </c>
      <c r="X40" t="str">
        <f>IF(DelayHide!W39="", "", DelayHide!W39+X$3)</f>
        <v/>
      </c>
      <c r="Y40" t="str">
        <f>IF(DelayHide!X39="", "", DelayHide!X39+Y$3)</f>
        <v/>
      </c>
      <c r="Z40" t="str">
        <f>IF(DelayHide!Y39="", "", DelayHide!Y39+Z$3)</f>
        <v/>
      </c>
      <c r="AA40" t="str">
        <f>IF(DelayHide!Z39="", "", DelayHide!Z39+AA$3)</f>
        <v/>
      </c>
      <c r="AB40" t="str">
        <f>IF(DelayHide!AA39="", "", DelayHide!AA39+AB$3)</f>
        <v/>
      </c>
      <c r="AC40" t="str">
        <f>IF(DelayHide!AB39="", "", DelayHide!AB39+AC$3)</f>
        <v/>
      </c>
      <c r="AD40" t="str">
        <f>IF(DelayHide!AC39="", "", DelayHide!AC39+AD$3)</f>
        <v/>
      </c>
      <c r="AE40" t="str">
        <f>IF(DelayHide!AD39="", "", DelayHide!AD39+AE$3)</f>
        <v/>
      </c>
      <c r="AF40" t="str">
        <f>IF(DelayHide!AE39="", "", DelayHide!AE39+AF$3)</f>
        <v/>
      </c>
      <c r="AG40" t="str">
        <f>IF(DelayHide!AF39="", "", DelayHide!AF39+AG$3)</f>
        <v/>
      </c>
      <c r="AH40" t="str">
        <f>IF(DelayHide!AG39="", "", DelayHide!AG39+AH$3)</f>
        <v/>
      </c>
      <c r="AI40" t="str">
        <f>IF(DelayHide!AH39="", "", DelayHide!AH39+AI$3)</f>
        <v/>
      </c>
      <c r="AJ40" t="str">
        <f>IF(DelayHide!AI39="", "", DelayHide!AI39+AJ$3)</f>
        <v/>
      </c>
      <c r="AK40" t="str">
        <f>IF(DelayHide!AJ39="", "", DelayHide!AJ39+AK$3)</f>
        <v/>
      </c>
      <c r="AL40" t="str">
        <f>IF(DelayHide!AK39="", "", DelayHide!AK39+AL$3)</f>
        <v/>
      </c>
      <c r="AM40" t="str">
        <f>IF(DelayHide!AL39="", "", DelayHide!AL39+AM$3)</f>
        <v/>
      </c>
      <c r="AN40" t="str">
        <f>IF(DelayHide!AM39="", "", DelayHide!AM39+AN$3)</f>
        <v/>
      </c>
      <c r="AO40" t="str">
        <f>IF(DelayHide!AN39="", "", DelayHide!AN39+AO$3)</f>
        <v/>
      </c>
      <c r="AP40" t="str">
        <f>IF(DelayHide!AO39="", "", DelayHide!AO39+AP$3)</f>
        <v/>
      </c>
      <c r="AQ40" t="str">
        <f>IF(DelayHide!AP39="", "", DelayHide!AP39+AQ$3)</f>
        <v/>
      </c>
      <c r="AR40" t="str">
        <f>IF(DelayHide!AQ39="", "", DelayHide!AQ39+AR$3)</f>
        <v/>
      </c>
      <c r="AS40" t="str">
        <f>IF(DelayHide!AR39="", "", DelayHide!AR39+AS$3)</f>
        <v/>
      </c>
      <c r="AT40" t="str">
        <f>IF(DelayHide!AS39="", "", DelayHide!AS39+AT$3)</f>
        <v/>
      </c>
      <c r="AU40" t="str">
        <f>IF(DelayHide!AT39="", "", DelayHide!AT39+AU$3)</f>
        <v/>
      </c>
      <c r="AV40" t="str">
        <f>IF(DelayHide!AU39="", "", DelayHide!AU39+AV$3)</f>
        <v/>
      </c>
      <c r="AW40" t="str">
        <f>IF(DelayHide!AV39="", "", DelayHide!AV39+AW$3)</f>
        <v/>
      </c>
      <c r="AX40" t="str">
        <f>IF(DelayHide!AW39="", "", DelayHide!AW39+AX$3)</f>
        <v/>
      </c>
    </row>
    <row r="41" spans="1:50" ht="12.75" x14ac:dyDescent="0.2">
      <c r="A41" s="4">
        <f>IROnAx!A40</f>
        <v>0</v>
      </c>
      <c r="B41" s="4">
        <f>IROnAx!B40</f>
        <v>0</v>
      </c>
      <c r="C41" s="4" t="s">
        <v>167</v>
      </c>
      <c r="D41" t="str">
        <f>IF(DelayHide!C40="", "", DelayHide!C40+D$3)</f>
        <v/>
      </c>
      <c r="E41" t="str">
        <f>IF(DelayHide!D40="", "", DelayHide!D40+E$3)</f>
        <v/>
      </c>
      <c r="F41" t="str">
        <f>IF(DelayHide!E40="", "", DelayHide!E40+F$3)</f>
        <v/>
      </c>
      <c r="G41" t="str">
        <f>IF(DelayHide!F40="", "", DelayHide!F40+G$3)</f>
        <v/>
      </c>
      <c r="H41" t="str">
        <f>IF(DelayHide!G40="", "", DelayHide!G40+H$3)</f>
        <v/>
      </c>
      <c r="I41" t="str">
        <f>IF(DelayHide!H40="", "", DelayHide!H40+I$3)</f>
        <v/>
      </c>
      <c r="J41" t="str">
        <f>IF(DelayHide!I40="", "", DelayHide!I40+J$3)</f>
        <v/>
      </c>
      <c r="K41" t="str">
        <f>IF(DelayHide!J40="", "", DelayHide!J40+K$3)</f>
        <v/>
      </c>
      <c r="L41" t="str">
        <f>IF(DelayHide!K40="", "", DelayHide!K40+L$3)</f>
        <v/>
      </c>
      <c r="M41" t="str">
        <f>IF(DelayHide!L40="", "", DelayHide!L40+M$3)</f>
        <v/>
      </c>
      <c r="N41" t="str">
        <f>IF(DelayHide!M40="", "", DelayHide!M40+N$3)</f>
        <v/>
      </c>
      <c r="O41" t="str">
        <f>IF(DelayHide!N40="", "", DelayHide!N40+O$3)</f>
        <v/>
      </c>
      <c r="P41" t="str">
        <f>IF(DelayHide!O40="", "", DelayHide!O40+P$3)</f>
        <v/>
      </c>
      <c r="Q41" t="str">
        <f>IF(DelayHide!P40="", "", DelayHide!P40+Q$3)</f>
        <v/>
      </c>
      <c r="R41" t="str">
        <f>IF(DelayHide!Q40="", "", DelayHide!Q40+R$3)</f>
        <v/>
      </c>
      <c r="S41" t="str">
        <f>IF(DelayHide!R40="", "", DelayHide!R40+S$3)</f>
        <v/>
      </c>
      <c r="T41" t="str">
        <f>IF(DelayHide!S40="", "", DelayHide!S40+T$3)</f>
        <v/>
      </c>
      <c r="U41" t="str">
        <f>IF(DelayHide!T40="", "", DelayHide!T40+U$3)</f>
        <v/>
      </c>
      <c r="V41" t="str">
        <f>IF(DelayHide!U40="", "", DelayHide!U40+V$3)</f>
        <v/>
      </c>
      <c r="W41" t="str">
        <f>IF(DelayHide!V40="", "", DelayHide!V40+W$3)</f>
        <v/>
      </c>
      <c r="X41" t="str">
        <f>IF(DelayHide!W40="", "", DelayHide!W40+X$3)</f>
        <v/>
      </c>
      <c r="Y41" t="str">
        <f>IF(DelayHide!X40="", "", DelayHide!X40+Y$3)</f>
        <v/>
      </c>
      <c r="Z41" t="str">
        <f>IF(DelayHide!Y40="", "", DelayHide!Y40+Z$3)</f>
        <v/>
      </c>
      <c r="AA41" t="str">
        <f>IF(DelayHide!Z40="", "", DelayHide!Z40+AA$3)</f>
        <v/>
      </c>
      <c r="AB41" t="str">
        <f>IF(DelayHide!AA40="", "", DelayHide!AA40+AB$3)</f>
        <v/>
      </c>
      <c r="AC41" t="str">
        <f>IF(DelayHide!AB40="", "", DelayHide!AB40+AC$3)</f>
        <v/>
      </c>
      <c r="AD41" t="str">
        <f>IF(DelayHide!AC40="", "", DelayHide!AC40+AD$3)</f>
        <v/>
      </c>
      <c r="AE41" t="str">
        <f>IF(DelayHide!AD40="", "", DelayHide!AD40+AE$3)</f>
        <v/>
      </c>
      <c r="AF41" t="str">
        <f>IF(DelayHide!AE40="", "", DelayHide!AE40+AF$3)</f>
        <v/>
      </c>
      <c r="AG41" t="str">
        <f>IF(DelayHide!AF40="", "", DelayHide!AF40+AG$3)</f>
        <v/>
      </c>
      <c r="AH41" t="str">
        <f>IF(DelayHide!AG40="", "", DelayHide!AG40+AH$3)</f>
        <v/>
      </c>
      <c r="AI41" t="str">
        <f>IF(DelayHide!AH40="", "", DelayHide!AH40+AI$3)</f>
        <v/>
      </c>
      <c r="AJ41" t="str">
        <f>IF(DelayHide!AI40="", "", DelayHide!AI40+AJ$3)</f>
        <v/>
      </c>
      <c r="AK41" t="str">
        <f>IF(DelayHide!AJ40="", "", DelayHide!AJ40+AK$3)</f>
        <v/>
      </c>
      <c r="AL41" t="str">
        <f>IF(DelayHide!AK40="", "", DelayHide!AK40+AL$3)</f>
        <v/>
      </c>
      <c r="AM41" t="str">
        <f>IF(DelayHide!AL40="", "", DelayHide!AL40+AM$3)</f>
        <v/>
      </c>
      <c r="AN41" t="str">
        <f>IF(DelayHide!AM40="", "", DelayHide!AM40+AN$3)</f>
        <v/>
      </c>
      <c r="AO41" t="str">
        <f>IF(DelayHide!AN40="", "", DelayHide!AN40+AO$3)</f>
        <v/>
      </c>
      <c r="AP41" t="str">
        <f>IF(DelayHide!AO40="", "", DelayHide!AO40+AP$3)</f>
        <v/>
      </c>
      <c r="AQ41" t="str">
        <f>IF(DelayHide!AP40="", "", DelayHide!AP40+AQ$3)</f>
        <v/>
      </c>
      <c r="AR41" t="str">
        <f>IF(DelayHide!AQ40="", "", DelayHide!AQ40+AR$3)</f>
        <v/>
      </c>
      <c r="AS41" t="str">
        <f>IF(DelayHide!AR40="", "", DelayHide!AR40+AS$3)</f>
        <v/>
      </c>
      <c r="AT41" t="str">
        <f>IF(DelayHide!AS40="", "", DelayHide!AS40+AT$3)</f>
        <v/>
      </c>
      <c r="AU41" t="str">
        <f>IF(DelayHide!AT40="", "", DelayHide!AT40+AU$3)</f>
        <v/>
      </c>
      <c r="AV41" t="str">
        <f>IF(DelayHide!AU40="", "", DelayHide!AU40+AV$3)</f>
        <v/>
      </c>
      <c r="AW41" t="str">
        <f>IF(DelayHide!AV40="", "", DelayHide!AV40+AW$3)</f>
        <v/>
      </c>
      <c r="AX41" t="str">
        <f>IF(DelayHide!AW40="", "", DelayHide!AW40+AX$3)</f>
        <v/>
      </c>
    </row>
    <row r="42" spans="1:50" ht="12.75" x14ac:dyDescent="0.2">
      <c r="A42" s="4">
        <f>IROnAx!A41</f>
        <v>0</v>
      </c>
      <c r="B42" s="4">
        <f>IROnAx!B41</f>
        <v>0</v>
      </c>
      <c r="C42" s="4" t="s">
        <v>167</v>
      </c>
      <c r="D42" t="str">
        <f>IF(DelayHide!C41="", "", DelayHide!C41+D$3)</f>
        <v/>
      </c>
      <c r="E42" t="str">
        <f>IF(DelayHide!D41="", "", DelayHide!D41+E$3)</f>
        <v/>
      </c>
      <c r="F42" t="str">
        <f>IF(DelayHide!E41="", "", DelayHide!E41+F$3)</f>
        <v/>
      </c>
      <c r="G42" t="str">
        <f>IF(DelayHide!F41="", "", DelayHide!F41+G$3)</f>
        <v/>
      </c>
      <c r="H42" t="str">
        <f>IF(DelayHide!G41="", "", DelayHide!G41+H$3)</f>
        <v/>
      </c>
      <c r="I42" t="str">
        <f>IF(DelayHide!H41="", "", DelayHide!H41+I$3)</f>
        <v/>
      </c>
      <c r="J42" t="str">
        <f>IF(DelayHide!I41="", "", DelayHide!I41+J$3)</f>
        <v/>
      </c>
      <c r="K42" t="str">
        <f>IF(DelayHide!J41="", "", DelayHide!J41+K$3)</f>
        <v/>
      </c>
      <c r="L42" t="str">
        <f>IF(DelayHide!K41="", "", DelayHide!K41+L$3)</f>
        <v/>
      </c>
      <c r="M42" t="str">
        <f>IF(DelayHide!L41="", "", DelayHide!L41+M$3)</f>
        <v/>
      </c>
      <c r="N42" t="str">
        <f>IF(DelayHide!M41="", "", DelayHide!M41+N$3)</f>
        <v/>
      </c>
      <c r="O42" t="str">
        <f>IF(DelayHide!N41="", "", DelayHide!N41+O$3)</f>
        <v/>
      </c>
      <c r="P42" t="str">
        <f>IF(DelayHide!O41="", "", DelayHide!O41+P$3)</f>
        <v/>
      </c>
      <c r="Q42" t="str">
        <f>IF(DelayHide!P41="", "", DelayHide!P41+Q$3)</f>
        <v/>
      </c>
      <c r="R42" t="str">
        <f>IF(DelayHide!Q41="", "", DelayHide!Q41+R$3)</f>
        <v/>
      </c>
      <c r="S42" t="str">
        <f>IF(DelayHide!R41="", "", DelayHide!R41+S$3)</f>
        <v/>
      </c>
      <c r="T42" t="str">
        <f>IF(DelayHide!S41="", "", DelayHide!S41+T$3)</f>
        <v/>
      </c>
      <c r="U42" t="str">
        <f>IF(DelayHide!T41="", "", DelayHide!T41+U$3)</f>
        <v/>
      </c>
      <c r="V42" t="str">
        <f>IF(DelayHide!U41="", "", DelayHide!U41+V$3)</f>
        <v/>
      </c>
      <c r="W42" t="str">
        <f>IF(DelayHide!V41="", "", DelayHide!V41+W$3)</f>
        <v/>
      </c>
      <c r="X42" t="str">
        <f>IF(DelayHide!W41="", "", DelayHide!W41+X$3)</f>
        <v/>
      </c>
      <c r="Y42" t="str">
        <f>IF(DelayHide!X41="", "", DelayHide!X41+Y$3)</f>
        <v/>
      </c>
      <c r="Z42" t="str">
        <f>IF(DelayHide!Y41="", "", DelayHide!Y41+Z$3)</f>
        <v/>
      </c>
      <c r="AA42" t="str">
        <f>IF(DelayHide!Z41="", "", DelayHide!Z41+AA$3)</f>
        <v/>
      </c>
      <c r="AB42" t="str">
        <f>IF(DelayHide!AA41="", "", DelayHide!AA41+AB$3)</f>
        <v/>
      </c>
      <c r="AC42" t="str">
        <f>IF(DelayHide!AB41="", "", DelayHide!AB41+AC$3)</f>
        <v/>
      </c>
      <c r="AD42" t="str">
        <f>IF(DelayHide!AC41="", "", DelayHide!AC41+AD$3)</f>
        <v/>
      </c>
      <c r="AE42" t="str">
        <f>IF(DelayHide!AD41="", "", DelayHide!AD41+AE$3)</f>
        <v/>
      </c>
      <c r="AF42" t="str">
        <f>IF(DelayHide!AE41="", "", DelayHide!AE41+AF$3)</f>
        <v/>
      </c>
      <c r="AG42" t="str">
        <f>IF(DelayHide!AF41="", "", DelayHide!AF41+AG$3)</f>
        <v/>
      </c>
      <c r="AH42" t="str">
        <f>IF(DelayHide!AG41="", "", DelayHide!AG41+AH$3)</f>
        <v/>
      </c>
      <c r="AI42" t="str">
        <f>IF(DelayHide!AH41="", "", DelayHide!AH41+AI$3)</f>
        <v/>
      </c>
      <c r="AJ42" t="str">
        <f>IF(DelayHide!AI41="", "", DelayHide!AI41+AJ$3)</f>
        <v/>
      </c>
      <c r="AK42" t="str">
        <f>IF(DelayHide!AJ41="", "", DelayHide!AJ41+AK$3)</f>
        <v/>
      </c>
      <c r="AL42" t="str">
        <f>IF(DelayHide!AK41="", "", DelayHide!AK41+AL$3)</f>
        <v/>
      </c>
      <c r="AM42" t="str">
        <f>IF(DelayHide!AL41="", "", DelayHide!AL41+AM$3)</f>
        <v/>
      </c>
      <c r="AN42" t="str">
        <f>IF(DelayHide!AM41="", "", DelayHide!AM41+AN$3)</f>
        <v/>
      </c>
      <c r="AO42" t="str">
        <f>IF(DelayHide!AN41="", "", DelayHide!AN41+AO$3)</f>
        <v/>
      </c>
      <c r="AP42" t="str">
        <f>IF(DelayHide!AO41="", "", DelayHide!AO41+AP$3)</f>
        <v/>
      </c>
      <c r="AQ42" t="str">
        <f>IF(DelayHide!AP41="", "", DelayHide!AP41+AQ$3)</f>
        <v/>
      </c>
      <c r="AR42" t="str">
        <f>IF(DelayHide!AQ41="", "", DelayHide!AQ41+AR$3)</f>
        <v/>
      </c>
      <c r="AS42" t="str">
        <f>IF(DelayHide!AR41="", "", DelayHide!AR41+AS$3)</f>
        <v/>
      </c>
      <c r="AT42" t="str">
        <f>IF(DelayHide!AS41="", "", DelayHide!AS41+AT$3)</f>
        <v/>
      </c>
      <c r="AU42" t="str">
        <f>IF(DelayHide!AT41="", "", DelayHide!AT41+AU$3)</f>
        <v/>
      </c>
      <c r="AV42" t="str">
        <f>IF(DelayHide!AU41="", "", DelayHide!AU41+AV$3)</f>
        <v/>
      </c>
      <c r="AW42" t="str">
        <f>IF(DelayHide!AV41="", "", DelayHide!AV41+AW$3)</f>
        <v/>
      </c>
      <c r="AX42" t="str">
        <f>IF(DelayHide!AW41="", "", DelayHide!AW41+AX$3)</f>
        <v/>
      </c>
    </row>
    <row r="43" spans="1:50" ht="12.75" x14ac:dyDescent="0.2">
      <c r="A43" s="4">
        <f>IROnAx!A42</f>
        <v>0</v>
      </c>
      <c r="B43" s="4">
        <f>IROnAx!B42</f>
        <v>0</v>
      </c>
      <c r="C43" s="4" t="s">
        <v>167</v>
      </c>
      <c r="D43" t="str">
        <f>IF(DelayHide!C42="", "", DelayHide!C42+D$3)</f>
        <v/>
      </c>
      <c r="E43" t="str">
        <f>IF(DelayHide!D42="", "", DelayHide!D42+E$3)</f>
        <v/>
      </c>
      <c r="F43" t="str">
        <f>IF(DelayHide!E42="", "", DelayHide!E42+F$3)</f>
        <v/>
      </c>
      <c r="G43" t="str">
        <f>IF(DelayHide!F42="", "", DelayHide!F42+G$3)</f>
        <v/>
      </c>
      <c r="H43" t="str">
        <f>IF(DelayHide!G42="", "", DelayHide!G42+H$3)</f>
        <v/>
      </c>
      <c r="I43" t="str">
        <f>IF(DelayHide!H42="", "", DelayHide!H42+I$3)</f>
        <v/>
      </c>
      <c r="J43" t="str">
        <f>IF(DelayHide!I42="", "", DelayHide!I42+J$3)</f>
        <v/>
      </c>
      <c r="K43" t="str">
        <f>IF(DelayHide!J42="", "", DelayHide!J42+K$3)</f>
        <v/>
      </c>
      <c r="L43" t="str">
        <f>IF(DelayHide!K42="", "", DelayHide!K42+L$3)</f>
        <v/>
      </c>
      <c r="M43" t="str">
        <f>IF(DelayHide!L42="", "", DelayHide!L42+M$3)</f>
        <v/>
      </c>
      <c r="N43" t="str">
        <f>IF(DelayHide!M42="", "", DelayHide!M42+N$3)</f>
        <v/>
      </c>
      <c r="O43" t="str">
        <f>IF(DelayHide!N42="", "", DelayHide!N42+O$3)</f>
        <v/>
      </c>
      <c r="P43" t="str">
        <f>IF(DelayHide!O42="", "", DelayHide!O42+P$3)</f>
        <v/>
      </c>
      <c r="Q43" t="str">
        <f>IF(DelayHide!P42="", "", DelayHide!P42+Q$3)</f>
        <v/>
      </c>
      <c r="R43" t="str">
        <f>IF(DelayHide!Q42="", "", DelayHide!Q42+R$3)</f>
        <v/>
      </c>
      <c r="S43" t="str">
        <f>IF(DelayHide!R42="", "", DelayHide!R42+S$3)</f>
        <v/>
      </c>
      <c r="T43" t="str">
        <f>IF(DelayHide!S42="", "", DelayHide!S42+T$3)</f>
        <v/>
      </c>
      <c r="U43" t="str">
        <f>IF(DelayHide!T42="", "", DelayHide!T42+U$3)</f>
        <v/>
      </c>
      <c r="V43" t="str">
        <f>IF(DelayHide!U42="", "", DelayHide!U42+V$3)</f>
        <v/>
      </c>
      <c r="W43" t="str">
        <f>IF(DelayHide!V42="", "", DelayHide!V42+W$3)</f>
        <v/>
      </c>
      <c r="X43" t="str">
        <f>IF(DelayHide!W42="", "", DelayHide!W42+X$3)</f>
        <v/>
      </c>
      <c r="Y43" t="str">
        <f>IF(DelayHide!X42="", "", DelayHide!X42+Y$3)</f>
        <v/>
      </c>
      <c r="Z43" t="str">
        <f>IF(DelayHide!Y42="", "", DelayHide!Y42+Z$3)</f>
        <v/>
      </c>
      <c r="AA43" t="str">
        <f>IF(DelayHide!Z42="", "", DelayHide!Z42+AA$3)</f>
        <v/>
      </c>
      <c r="AB43" t="str">
        <f>IF(DelayHide!AA42="", "", DelayHide!AA42+AB$3)</f>
        <v/>
      </c>
      <c r="AC43" t="str">
        <f>IF(DelayHide!AB42="", "", DelayHide!AB42+AC$3)</f>
        <v/>
      </c>
      <c r="AD43" t="str">
        <f>IF(DelayHide!AC42="", "", DelayHide!AC42+AD$3)</f>
        <v/>
      </c>
      <c r="AE43" t="str">
        <f>IF(DelayHide!AD42="", "", DelayHide!AD42+AE$3)</f>
        <v/>
      </c>
      <c r="AF43" t="str">
        <f>IF(DelayHide!AE42="", "", DelayHide!AE42+AF$3)</f>
        <v/>
      </c>
      <c r="AG43" t="str">
        <f>IF(DelayHide!AF42="", "", DelayHide!AF42+AG$3)</f>
        <v/>
      </c>
      <c r="AH43" t="str">
        <f>IF(DelayHide!AG42="", "", DelayHide!AG42+AH$3)</f>
        <v/>
      </c>
      <c r="AI43" t="str">
        <f>IF(DelayHide!AH42="", "", DelayHide!AH42+AI$3)</f>
        <v/>
      </c>
      <c r="AJ43" t="str">
        <f>IF(DelayHide!AI42="", "", DelayHide!AI42+AJ$3)</f>
        <v/>
      </c>
      <c r="AK43" t="str">
        <f>IF(DelayHide!AJ42="", "", DelayHide!AJ42+AK$3)</f>
        <v/>
      </c>
      <c r="AL43" t="str">
        <f>IF(DelayHide!AK42="", "", DelayHide!AK42+AL$3)</f>
        <v/>
      </c>
      <c r="AM43" t="str">
        <f>IF(DelayHide!AL42="", "", DelayHide!AL42+AM$3)</f>
        <v/>
      </c>
      <c r="AN43" t="str">
        <f>IF(DelayHide!AM42="", "", DelayHide!AM42+AN$3)</f>
        <v/>
      </c>
      <c r="AO43" t="str">
        <f>IF(DelayHide!AN42="", "", DelayHide!AN42+AO$3)</f>
        <v/>
      </c>
      <c r="AP43" t="str">
        <f>IF(DelayHide!AO42="", "", DelayHide!AO42+AP$3)</f>
        <v/>
      </c>
      <c r="AQ43" t="str">
        <f>IF(DelayHide!AP42="", "", DelayHide!AP42+AQ$3)</f>
        <v/>
      </c>
      <c r="AR43" t="str">
        <f>IF(DelayHide!AQ42="", "", DelayHide!AQ42+AR$3)</f>
        <v/>
      </c>
      <c r="AS43" t="str">
        <f>IF(DelayHide!AR42="", "", DelayHide!AR42+AS$3)</f>
        <v/>
      </c>
      <c r="AT43" t="str">
        <f>IF(DelayHide!AS42="", "", DelayHide!AS42+AT$3)</f>
        <v/>
      </c>
      <c r="AU43" t="str">
        <f>IF(DelayHide!AT42="", "", DelayHide!AT42+AU$3)</f>
        <v/>
      </c>
      <c r="AV43" t="str">
        <f>IF(DelayHide!AU42="", "", DelayHide!AU42+AV$3)</f>
        <v/>
      </c>
      <c r="AW43" t="str">
        <f>IF(DelayHide!AV42="", "", DelayHide!AV42+AW$3)</f>
        <v/>
      </c>
      <c r="AX43" t="str">
        <f>IF(DelayHide!AW42="", "", DelayHide!AW42+AX$3)</f>
        <v/>
      </c>
    </row>
    <row r="44" spans="1:50" ht="12.75" x14ac:dyDescent="0.2">
      <c r="A44" s="4">
        <f>IROnAx!A43</f>
        <v>0</v>
      </c>
      <c r="B44" s="4">
        <f>IROnAx!B43</f>
        <v>0</v>
      </c>
      <c r="C44" s="4" t="s">
        <v>167</v>
      </c>
      <c r="D44" t="str">
        <f>IF(DelayHide!C43="", "", DelayHide!C43+D$3)</f>
        <v/>
      </c>
      <c r="E44" t="str">
        <f>IF(DelayHide!D43="", "", DelayHide!D43+E$3)</f>
        <v/>
      </c>
      <c r="F44" t="str">
        <f>IF(DelayHide!E43="", "", DelayHide!E43+F$3)</f>
        <v/>
      </c>
      <c r="G44" t="str">
        <f>IF(DelayHide!F43="", "", DelayHide!F43+G$3)</f>
        <v/>
      </c>
      <c r="H44" t="str">
        <f>IF(DelayHide!G43="", "", DelayHide!G43+H$3)</f>
        <v/>
      </c>
      <c r="I44" t="str">
        <f>IF(DelayHide!H43="", "", DelayHide!H43+I$3)</f>
        <v/>
      </c>
      <c r="J44" t="str">
        <f>IF(DelayHide!I43="", "", DelayHide!I43+J$3)</f>
        <v/>
      </c>
      <c r="K44" t="str">
        <f>IF(DelayHide!J43="", "", DelayHide!J43+K$3)</f>
        <v/>
      </c>
      <c r="L44" t="str">
        <f>IF(DelayHide!K43="", "", DelayHide!K43+L$3)</f>
        <v/>
      </c>
      <c r="M44" t="str">
        <f>IF(DelayHide!L43="", "", DelayHide!L43+M$3)</f>
        <v/>
      </c>
      <c r="N44" t="str">
        <f>IF(DelayHide!M43="", "", DelayHide!M43+N$3)</f>
        <v/>
      </c>
      <c r="O44" t="str">
        <f>IF(DelayHide!N43="", "", DelayHide!N43+O$3)</f>
        <v/>
      </c>
      <c r="P44" t="str">
        <f>IF(DelayHide!O43="", "", DelayHide!O43+P$3)</f>
        <v/>
      </c>
      <c r="Q44" t="str">
        <f>IF(DelayHide!P43="", "", DelayHide!P43+Q$3)</f>
        <v/>
      </c>
      <c r="R44" t="str">
        <f>IF(DelayHide!Q43="", "", DelayHide!Q43+R$3)</f>
        <v/>
      </c>
      <c r="S44" t="str">
        <f>IF(DelayHide!R43="", "", DelayHide!R43+S$3)</f>
        <v/>
      </c>
      <c r="T44" t="str">
        <f>IF(DelayHide!S43="", "", DelayHide!S43+T$3)</f>
        <v/>
      </c>
      <c r="U44" t="str">
        <f>IF(DelayHide!T43="", "", DelayHide!T43+U$3)</f>
        <v/>
      </c>
      <c r="V44" t="str">
        <f>IF(DelayHide!U43="", "", DelayHide!U43+V$3)</f>
        <v/>
      </c>
      <c r="W44" t="str">
        <f>IF(DelayHide!V43="", "", DelayHide!V43+W$3)</f>
        <v/>
      </c>
      <c r="X44" t="str">
        <f>IF(DelayHide!W43="", "", DelayHide!W43+X$3)</f>
        <v/>
      </c>
      <c r="Y44" t="str">
        <f>IF(DelayHide!X43="", "", DelayHide!X43+Y$3)</f>
        <v/>
      </c>
      <c r="Z44" t="str">
        <f>IF(DelayHide!Y43="", "", DelayHide!Y43+Z$3)</f>
        <v/>
      </c>
      <c r="AA44" t="str">
        <f>IF(DelayHide!Z43="", "", DelayHide!Z43+AA$3)</f>
        <v/>
      </c>
      <c r="AB44" t="str">
        <f>IF(DelayHide!AA43="", "", DelayHide!AA43+AB$3)</f>
        <v/>
      </c>
      <c r="AC44" t="str">
        <f>IF(DelayHide!AB43="", "", DelayHide!AB43+AC$3)</f>
        <v/>
      </c>
      <c r="AD44" t="str">
        <f>IF(DelayHide!AC43="", "", DelayHide!AC43+AD$3)</f>
        <v/>
      </c>
      <c r="AE44" t="str">
        <f>IF(DelayHide!AD43="", "", DelayHide!AD43+AE$3)</f>
        <v/>
      </c>
      <c r="AF44" t="str">
        <f>IF(DelayHide!AE43="", "", DelayHide!AE43+AF$3)</f>
        <v/>
      </c>
      <c r="AG44" t="str">
        <f>IF(DelayHide!AF43="", "", DelayHide!AF43+AG$3)</f>
        <v/>
      </c>
      <c r="AH44" t="str">
        <f>IF(DelayHide!AG43="", "", DelayHide!AG43+AH$3)</f>
        <v/>
      </c>
      <c r="AI44" t="str">
        <f>IF(DelayHide!AH43="", "", DelayHide!AH43+AI$3)</f>
        <v/>
      </c>
      <c r="AJ44" t="str">
        <f>IF(DelayHide!AI43="", "", DelayHide!AI43+AJ$3)</f>
        <v/>
      </c>
      <c r="AK44" t="str">
        <f>IF(DelayHide!AJ43="", "", DelayHide!AJ43+AK$3)</f>
        <v/>
      </c>
      <c r="AL44" t="str">
        <f>IF(DelayHide!AK43="", "", DelayHide!AK43+AL$3)</f>
        <v/>
      </c>
      <c r="AM44" t="str">
        <f>IF(DelayHide!AL43="", "", DelayHide!AL43+AM$3)</f>
        <v/>
      </c>
      <c r="AN44" t="str">
        <f>IF(DelayHide!AM43="", "", DelayHide!AM43+AN$3)</f>
        <v/>
      </c>
      <c r="AO44" t="str">
        <f>IF(DelayHide!AN43="", "", DelayHide!AN43+AO$3)</f>
        <v/>
      </c>
      <c r="AP44" t="str">
        <f>IF(DelayHide!AO43="", "", DelayHide!AO43+AP$3)</f>
        <v/>
      </c>
      <c r="AQ44" t="str">
        <f>IF(DelayHide!AP43="", "", DelayHide!AP43+AQ$3)</f>
        <v/>
      </c>
      <c r="AR44" t="str">
        <f>IF(DelayHide!AQ43="", "", DelayHide!AQ43+AR$3)</f>
        <v/>
      </c>
      <c r="AS44" t="str">
        <f>IF(DelayHide!AR43="", "", DelayHide!AR43+AS$3)</f>
        <v/>
      </c>
      <c r="AT44" t="str">
        <f>IF(DelayHide!AS43="", "", DelayHide!AS43+AT$3)</f>
        <v/>
      </c>
      <c r="AU44" t="str">
        <f>IF(DelayHide!AT43="", "", DelayHide!AT43+AU$3)</f>
        <v/>
      </c>
      <c r="AV44" t="str">
        <f>IF(DelayHide!AU43="", "", DelayHide!AU43+AV$3)</f>
        <v/>
      </c>
      <c r="AW44" t="str">
        <f>IF(DelayHide!AV43="", "", DelayHide!AV43+AW$3)</f>
        <v/>
      </c>
      <c r="AX44" t="str">
        <f>IF(DelayHide!AW43="", "", DelayHide!AW43+AX$3)</f>
        <v/>
      </c>
    </row>
    <row r="45" spans="1:50" ht="12.75" x14ac:dyDescent="0.2">
      <c r="A45" s="4">
        <f>IROnAx!A44</f>
        <v>0</v>
      </c>
      <c r="B45" s="4">
        <f>IROnAx!B44</f>
        <v>0</v>
      </c>
      <c r="C45" s="4" t="s">
        <v>167</v>
      </c>
      <c r="D45" t="str">
        <f>IF(DelayHide!C44="", "", DelayHide!C44+D$3)</f>
        <v/>
      </c>
      <c r="E45" t="str">
        <f>IF(DelayHide!D44="", "", DelayHide!D44+E$3)</f>
        <v/>
      </c>
      <c r="F45" t="str">
        <f>IF(DelayHide!E44="", "", DelayHide!E44+F$3)</f>
        <v/>
      </c>
      <c r="G45" t="str">
        <f>IF(DelayHide!F44="", "", DelayHide!F44+G$3)</f>
        <v/>
      </c>
      <c r="H45" t="str">
        <f>IF(DelayHide!G44="", "", DelayHide!G44+H$3)</f>
        <v/>
      </c>
      <c r="I45" t="str">
        <f>IF(DelayHide!H44="", "", DelayHide!H44+I$3)</f>
        <v/>
      </c>
      <c r="J45" t="str">
        <f>IF(DelayHide!I44="", "", DelayHide!I44+J$3)</f>
        <v/>
      </c>
      <c r="K45" t="str">
        <f>IF(DelayHide!J44="", "", DelayHide!J44+K$3)</f>
        <v/>
      </c>
      <c r="L45" t="str">
        <f>IF(DelayHide!K44="", "", DelayHide!K44+L$3)</f>
        <v/>
      </c>
      <c r="M45" t="str">
        <f>IF(DelayHide!L44="", "", DelayHide!L44+M$3)</f>
        <v/>
      </c>
      <c r="N45" t="str">
        <f>IF(DelayHide!M44="", "", DelayHide!M44+N$3)</f>
        <v/>
      </c>
      <c r="O45" t="str">
        <f>IF(DelayHide!N44="", "", DelayHide!N44+O$3)</f>
        <v/>
      </c>
      <c r="P45" t="str">
        <f>IF(DelayHide!O44="", "", DelayHide!O44+P$3)</f>
        <v/>
      </c>
      <c r="Q45" t="str">
        <f>IF(DelayHide!P44="", "", DelayHide!P44+Q$3)</f>
        <v/>
      </c>
      <c r="R45" t="str">
        <f>IF(DelayHide!Q44="", "", DelayHide!Q44+R$3)</f>
        <v/>
      </c>
      <c r="S45" t="str">
        <f>IF(DelayHide!R44="", "", DelayHide!R44+S$3)</f>
        <v/>
      </c>
      <c r="T45" t="str">
        <f>IF(DelayHide!S44="", "", DelayHide!S44+T$3)</f>
        <v/>
      </c>
      <c r="U45" t="str">
        <f>IF(DelayHide!T44="", "", DelayHide!T44+U$3)</f>
        <v/>
      </c>
      <c r="V45" t="str">
        <f>IF(DelayHide!U44="", "", DelayHide!U44+V$3)</f>
        <v/>
      </c>
      <c r="W45" t="str">
        <f>IF(DelayHide!V44="", "", DelayHide!V44+W$3)</f>
        <v/>
      </c>
      <c r="X45" t="str">
        <f>IF(DelayHide!W44="", "", DelayHide!W44+X$3)</f>
        <v/>
      </c>
      <c r="Y45" t="str">
        <f>IF(DelayHide!X44="", "", DelayHide!X44+Y$3)</f>
        <v/>
      </c>
      <c r="Z45" t="str">
        <f>IF(DelayHide!Y44="", "", DelayHide!Y44+Z$3)</f>
        <v/>
      </c>
      <c r="AA45" t="str">
        <f>IF(DelayHide!Z44="", "", DelayHide!Z44+AA$3)</f>
        <v/>
      </c>
      <c r="AB45" t="str">
        <f>IF(DelayHide!AA44="", "", DelayHide!AA44+AB$3)</f>
        <v/>
      </c>
      <c r="AC45" t="str">
        <f>IF(DelayHide!AB44="", "", DelayHide!AB44+AC$3)</f>
        <v/>
      </c>
      <c r="AD45" t="str">
        <f>IF(DelayHide!AC44="", "", DelayHide!AC44+AD$3)</f>
        <v/>
      </c>
      <c r="AE45" t="str">
        <f>IF(DelayHide!AD44="", "", DelayHide!AD44+AE$3)</f>
        <v/>
      </c>
      <c r="AF45" t="str">
        <f>IF(DelayHide!AE44="", "", DelayHide!AE44+AF$3)</f>
        <v/>
      </c>
      <c r="AG45" t="str">
        <f>IF(DelayHide!AF44="", "", DelayHide!AF44+AG$3)</f>
        <v/>
      </c>
      <c r="AH45" t="str">
        <f>IF(DelayHide!AG44="", "", DelayHide!AG44+AH$3)</f>
        <v/>
      </c>
      <c r="AI45" t="str">
        <f>IF(DelayHide!AH44="", "", DelayHide!AH44+AI$3)</f>
        <v/>
      </c>
      <c r="AJ45" t="str">
        <f>IF(DelayHide!AI44="", "", DelayHide!AI44+AJ$3)</f>
        <v/>
      </c>
      <c r="AK45" t="str">
        <f>IF(DelayHide!AJ44="", "", DelayHide!AJ44+AK$3)</f>
        <v/>
      </c>
      <c r="AL45" t="str">
        <f>IF(DelayHide!AK44="", "", DelayHide!AK44+AL$3)</f>
        <v/>
      </c>
      <c r="AM45" t="str">
        <f>IF(DelayHide!AL44="", "", DelayHide!AL44+AM$3)</f>
        <v/>
      </c>
      <c r="AN45" t="str">
        <f>IF(DelayHide!AM44="", "", DelayHide!AM44+AN$3)</f>
        <v/>
      </c>
      <c r="AO45" t="str">
        <f>IF(DelayHide!AN44="", "", DelayHide!AN44+AO$3)</f>
        <v/>
      </c>
      <c r="AP45" t="str">
        <f>IF(DelayHide!AO44="", "", DelayHide!AO44+AP$3)</f>
        <v/>
      </c>
      <c r="AQ45" t="str">
        <f>IF(DelayHide!AP44="", "", DelayHide!AP44+AQ$3)</f>
        <v/>
      </c>
      <c r="AR45" t="str">
        <f>IF(DelayHide!AQ44="", "", DelayHide!AQ44+AR$3)</f>
        <v/>
      </c>
      <c r="AS45" t="str">
        <f>IF(DelayHide!AR44="", "", DelayHide!AR44+AS$3)</f>
        <v/>
      </c>
      <c r="AT45" t="str">
        <f>IF(DelayHide!AS44="", "", DelayHide!AS44+AT$3)</f>
        <v/>
      </c>
      <c r="AU45" t="str">
        <f>IF(DelayHide!AT44="", "", DelayHide!AT44+AU$3)</f>
        <v/>
      </c>
      <c r="AV45" t="str">
        <f>IF(DelayHide!AU44="", "", DelayHide!AU44+AV$3)</f>
        <v/>
      </c>
      <c r="AW45" t="str">
        <f>IF(DelayHide!AV44="", "", DelayHide!AV44+AW$3)</f>
        <v/>
      </c>
      <c r="AX45" t="str">
        <f>IF(DelayHide!AW44="", "", DelayHide!AW44+AX$3)</f>
        <v/>
      </c>
    </row>
    <row r="46" spans="1:50" ht="12.75" x14ac:dyDescent="0.2">
      <c r="A46" s="4">
        <f>IROnAx!A45</f>
        <v>0</v>
      </c>
      <c r="B46" s="4">
        <f>IROnAx!B45</f>
        <v>0</v>
      </c>
      <c r="C46" s="4" t="s">
        <v>167</v>
      </c>
      <c r="D46" t="str">
        <f>IF(DelayHide!C45="", "", DelayHide!C45+D$3)</f>
        <v/>
      </c>
      <c r="E46" t="str">
        <f>IF(DelayHide!D45="", "", DelayHide!D45+E$3)</f>
        <v/>
      </c>
      <c r="F46" t="str">
        <f>IF(DelayHide!E45="", "", DelayHide!E45+F$3)</f>
        <v/>
      </c>
      <c r="G46" t="str">
        <f>IF(DelayHide!F45="", "", DelayHide!F45+G$3)</f>
        <v/>
      </c>
      <c r="H46" t="str">
        <f>IF(DelayHide!G45="", "", DelayHide!G45+H$3)</f>
        <v/>
      </c>
      <c r="I46" t="str">
        <f>IF(DelayHide!H45="", "", DelayHide!H45+I$3)</f>
        <v/>
      </c>
      <c r="J46" t="str">
        <f>IF(DelayHide!I45="", "", DelayHide!I45+J$3)</f>
        <v/>
      </c>
      <c r="K46" t="str">
        <f>IF(DelayHide!J45="", "", DelayHide!J45+K$3)</f>
        <v/>
      </c>
      <c r="L46" t="str">
        <f>IF(DelayHide!K45="", "", DelayHide!K45+L$3)</f>
        <v/>
      </c>
      <c r="M46" t="str">
        <f>IF(DelayHide!L45="", "", DelayHide!L45+M$3)</f>
        <v/>
      </c>
      <c r="N46" t="str">
        <f>IF(DelayHide!M45="", "", DelayHide!M45+N$3)</f>
        <v/>
      </c>
      <c r="O46" t="str">
        <f>IF(DelayHide!N45="", "", DelayHide!N45+O$3)</f>
        <v/>
      </c>
      <c r="P46" t="str">
        <f>IF(DelayHide!O45="", "", DelayHide!O45+P$3)</f>
        <v/>
      </c>
      <c r="Q46" t="str">
        <f>IF(DelayHide!P45="", "", DelayHide!P45+Q$3)</f>
        <v/>
      </c>
      <c r="R46" t="str">
        <f>IF(DelayHide!Q45="", "", DelayHide!Q45+R$3)</f>
        <v/>
      </c>
      <c r="S46" t="str">
        <f>IF(DelayHide!R45="", "", DelayHide!R45+S$3)</f>
        <v/>
      </c>
      <c r="T46" t="str">
        <f>IF(DelayHide!S45="", "", DelayHide!S45+T$3)</f>
        <v/>
      </c>
      <c r="U46" t="str">
        <f>IF(DelayHide!T45="", "", DelayHide!T45+U$3)</f>
        <v/>
      </c>
      <c r="V46" t="str">
        <f>IF(DelayHide!U45="", "", DelayHide!U45+V$3)</f>
        <v/>
      </c>
      <c r="W46" t="str">
        <f>IF(DelayHide!V45="", "", DelayHide!V45+W$3)</f>
        <v/>
      </c>
      <c r="X46" t="str">
        <f>IF(DelayHide!W45="", "", DelayHide!W45+X$3)</f>
        <v/>
      </c>
      <c r="Y46" t="str">
        <f>IF(DelayHide!X45="", "", DelayHide!X45+Y$3)</f>
        <v/>
      </c>
      <c r="Z46" t="str">
        <f>IF(DelayHide!Y45="", "", DelayHide!Y45+Z$3)</f>
        <v/>
      </c>
      <c r="AA46" t="str">
        <f>IF(DelayHide!Z45="", "", DelayHide!Z45+AA$3)</f>
        <v/>
      </c>
      <c r="AB46" t="str">
        <f>IF(DelayHide!AA45="", "", DelayHide!AA45+AB$3)</f>
        <v/>
      </c>
      <c r="AC46" t="str">
        <f>IF(DelayHide!AB45="", "", DelayHide!AB45+AC$3)</f>
        <v/>
      </c>
      <c r="AD46" t="str">
        <f>IF(DelayHide!AC45="", "", DelayHide!AC45+AD$3)</f>
        <v/>
      </c>
      <c r="AE46" t="str">
        <f>IF(DelayHide!AD45="", "", DelayHide!AD45+AE$3)</f>
        <v/>
      </c>
      <c r="AF46" t="str">
        <f>IF(DelayHide!AE45="", "", DelayHide!AE45+AF$3)</f>
        <v/>
      </c>
      <c r="AG46" t="str">
        <f>IF(DelayHide!AF45="", "", DelayHide!AF45+AG$3)</f>
        <v/>
      </c>
      <c r="AH46" t="str">
        <f>IF(DelayHide!AG45="", "", DelayHide!AG45+AH$3)</f>
        <v/>
      </c>
      <c r="AI46" t="str">
        <f>IF(DelayHide!AH45="", "", DelayHide!AH45+AI$3)</f>
        <v/>
      </c>
      <c r="AJ46" t="str">
        <f>IF(DelayHide!AI45="", "", DelayHide!AI45+AJ$3)</f>
        <v/>
      </c>
      <c r="AK46" t="str">
        <f>IF(DelayHide!AJ45="", "", DelayHide!AJ45+AK$3)</f>
        <v/>
      </c>
      <c r="AL46" t="str">
        <f>IF(DelayHide!AK45="", "", DelayHide!AK45+AL$3)</f>
        <v/>
      </c>
      <c r="AM46" t="str">
        <f>IF(DelayHide!AL45="", "", DelayHide!AL45+AM$3)</f>
        <v/>
      </c>
      <c r="AN46" t="str">
        <f>IF(DelayHide!AM45="", "", DelayHide!AM45+AN$3)</f>
        <v/>
      </c>
      <c r="AO46" t="str">
        <f>IF(DelayHide!AN45="", "", DelayHide!AN45+AO$3)</f>
        <v/>
      </c>
      <c r="AP46" t="str">
        <f>IF(DelayHide!AO45="", "", DelayHide!AO45+AP$3)</f>
        <v/>
      </c>
      <c r="AQ46" t="str">
        <f>IF(DelayHide!AP45="", "", DelayHide!AP45+AQ$3)</f>
        <v/>
      </c>
      <c r="AR46" t="str">
        <f>IF(DelayHide!AQ45="", "", DelayHide!AQ45+AR$3)</f>
        <v/>
      </c>
      <c r="AS46" t="str">
        <f>IF(DelayHide!AR45="", "", DelayHide!AR45+AS$3)</f>
        <v/>
      </c>
      <c r="AT46" t="str">
        <f>IF(DelayHide!AS45="", "", DelayHide!AS45+AT$3)</f>
        <v/>
      </c>
      <c r="AU46" t="str">
        <f>IF(DelayHide!AT45="", "", DelayHide!AT45+AU$3)</f>
        <v/>
      </c>
      <c r="AV46" t="str">
        <f>IF(DelayHide!AU45="", "", DelayHide!AU45+AV$3)</f>
        <v/>
      </c>
      <c r="AW46" t="str">
        <f>IF(DelayHide!AV45="", "", DelayHide!AV45+AW$3)</f>
        <v/>
      </c>
      <c r="AX46" t="str">
        <f>IF(DelayHide!AW45="", "", DelayHide!AW45+AX$3)</f>
        <v/>
      </c>
    </row>
    <row r="47" spans="1:50" ht="12.75" x14ac:dyDescent="0.2">
      <c r="A47" s="4">
        <f>IROnAx!A46</f>
        <v>0</v>
      </c>
      <c r="B47" s="4">
        <f>IROnAx!B46</f>
        <v>0</v>
      </c>
      <c r="C47" s="4" t="s">
        <v>167</v>
      </c>
      <c r="D47" t="str">
        <f>IF(DelayHide!C46="", "", DelayHide!C46+D$3)</f>
        <v/>
      </c>
      <c r="E47" t="str">
        <f>IF(DelayHide!D46="", "", DelayHide!D46+E$3)</f>
        <v/>
      </c>
      <c r="F47" t="str">
        <f>IF(DelayHide!E46="", "", DelayHide!E46+F$3)</f>
        <v/>
      </c>
      <c r="G47" t="str">
        <f>IF(DelayHide!F46="", "", DelayHide!F46+G$3)</f>
        <v/>
      </c>
      <c r="H47" t="str">
        <f>IF(DelayHide!G46="", "", DelayHide!G46+H$3)</f>
        <v/>
      </c>
      <c r="I47" t="str">
        <f>IF(DelayHide!H46="", "", DelayHide!H46+I$3)</f>
        <v/>
      </c>
      <c r="J47" t="str">
        <f>IF(DelayHide!I46="", "", DelayHide!I46+J$3)</f>
        <v/>
      </c>
      <c r="K47" t="str">
        <f>IF(DelayHide!J46="", "", DelayHide!J46+K$3)</f>
        <v/>
      </c>
      <c r="L47" t="str">
        <f>IF(DelayHide!K46="", "", DelayHide!K46+L$3)</f>
        <v/>
      </c>
      <c r="M47" t="str">
        <f>IF(DelayHide!L46="", "", DelayHide!L46+M$3)</f>
        <v/>
      </c>
      <c r="N47" t="str">
        <f>IF(DelayHide!M46="", "", DelayHide!M46+N$3)</f>
        <v/>
      </c>
      <c r="O47" t="str">
        <f>IF(DelayHide!N46="", "", DelayHide!N46+O$3)</f>
        <v/>
      </c>
      <c r="P47" t="str">
        <f>IF(DelayHide!O46="", "", DelayHide!O46+P$3)</f>
        <v/>
      </c>
      <c r="Q47" t="str">
        <f>IF(DelayHide!P46="", "", DelayHide!P46+Q$3)</f>
        <v/>
      </c>
      <c r="R47" t="str">
        <f>IF(DelayHide!Q46="", "", DelayHide!Q46+R$3)</f>
        <v/>
      </c>
      <c r="S47" t="str">
        <f>IF(DelayHide!R46="", "", DelayHide!R46+S$3)</f>
        <v/>
      </c>
      <c r="T47" t="str">
        <f>IF(DelayHide!S46="", "", DelayHide!S46+T$3)</f>
        <v/>
      </c>
      <c r="U47" t="str">
        <f>IF(DelayHide!T46="", "", DelayHide!T46+U$3)</f>
        <v/>
      </c>
      <c r="V47" t="str">
        <f>IF(DelayHide!U46="", "", DelayHide!U46+V$3)</f>
        <v/>
      </c>
      <c r="W47" t="str">
        <f>IF(DelayHide!V46="", "", DelayHide!V46+W$3)</f>
        <v/>
      </c>
      <c r="X47" t="str">
        <f>IF(DelayHide!W46="", "", DelayHide!W46+X$3)</f>
        <v/>
      </c>
      <c r="Y47" t="str">
        <f>IF(DelayHide!X46="", "", DelayHide!X46+Y$3)</f>
        <v/>
      </c>
      <c r="Z47" t="str">
        <f>IF(DelayHide!Y46="", "", DelayHide!Y46+Z$3)</f>
        <v/>
      </c>
      <c r="AA47" t="str">
        <f>IF(DelayHide!Z46="", "", DelayHide!Z46+AA$3)</f>
        <v/>
      </c>
      <c r="AB47" t="str">
        <f>IF(DelayHide!AA46="", "", DelayHide!AA46+AB$3)</f>
        <v/>
      </c>
      <c r="AC47" t="str">
        <f>IF(DelayHide!AB46="", "", DelayHide!AB46+AC$3)</f>
        <v/>
      </c>
      <c r="AD47" t="str">
        <f>IF(DelayHide!AC46="", "", DelayHide!AC46+AD$3)</f>
        <v/>
      </c>
      <c r="AE47" t="str">
        <f>IF(DelayHide!AD46="", "", DelayHide!AD46+AE$3)</f>
        <v/>
      </c>
      <c r="AF47" t="str">
        <f>IF(DelayHide!AE46="", "", DelayHide!AE46+AF$3)</f>
        <v/>
      </c>
      <c r="AG47" t="str">
        <f>IF(DelayHide!AF46="", "", DelayHide!AF46+AG$3)</f>
        <v/>
      </c>
      <c r="AH47" t="str">
        <f>IF(DelayHide!AG46="", "", DelayHide!AG46+AH$3)</f>
        <v/>
      </c>
      <c r="AI47" t="str">
        <f>IF(DelayHide!AH46="", "", DelayHide!AH46+AI$3)</f>
        <v/>
      </c>
      <c r="AJ47" t="str">
        <f>IF(DelayHide!AI46="", "", DelayHide!AI46+AJ$3)</f>
        <v/>
      </c>
      <c r="AK47" t="str">
        <f>IF(DelayHide!AJ46="", "", DelayHide!AJ46+AK$3)</f>
        <v/>
      </c>
      <c r="AL47" t="str">
        <f>IF(DelayHide!AK46="", "", DelayHide!AK46+AL$3)</f>
        <v/>
      </c>
      <c r="AM47" t="str">
        <f>IF(DelayHide!AL46="", "", DelayHide!AL46+AM$3)</f>
        <v/>
      </c>
      <c r="AN47" t="str">
        <f>IF(DelayHide!AM46="", "", DelayHide!AM46+AN$3)</f>
        <v/>
      </c>
      <c r="AO47" t="str">
        <f>IF(DelayHide!AN46="", "", DelayHide!AN46+AO$3)</f>
        <v/>
      </c>
      <c r="AP47" t="str">
        <f>IF(DelayHide!AO46="", "", DelayHide!AO46+AP$3)</f>
        <v/>
      </c>
      <c r="AQ47" t="str">
        <f>IF(DelayHide!AP46="", "", DelayHide!AP46+AQ$3)</f>
        <v/>
      </c>
      <c r="AR47" t="str">
        <f>IF(DelayHide!AQ46="", "", DelayHide!AQ46+AR$3)</f>
        <v/>
      </c>
      <c r="AS47" t="str">
        <f>IF(DelayHide!AR46="", "", DelayHide!AR46+AS$3)</f>
        <v/>
      </c>
      <c r="AT47" t="str">
        <f>IF(DelayHide!AS46="", "", DelayHide!AS46+AT$3)</f>
        <v/>
      </c>
      <c r="AU47" t="str">
        <f>IF(DelayHide!AT46="", "", DelayHide!AT46+AU$3)</f>
        <v/>
      </c>
      <c r="AV47" t="str">
        <f>IF(DelayHide!AU46="", "", DelayHide!AU46+AV$3)</f>
        <v/>
      </c>
      <c r="AW47" t="str">
        <f>IF(DelayHide!AV46="", "", DelayHide!AV46+AW$3)</f>
        <v/>
      </c>
      <c r="AX47" t="str">
        <f>IF(DelayHide!AW46="", "", DelayHide!AW46+AX$3)</f>
        <v/>
      </c>
    </row>
    <row r="48" spans="1:50" ht="12.75" x14ac:dyDescent="0.2">
      <c r="A48" s="4">
        <f>IROnAx!A47</f>
        <v>0</v>
      </c>
      <c r="B48" s="4">
        <f>IROnAx!B47</f>
        <v>0</v>
      </c>
      <c r="C48" s="4" t="s">
        <v>167</v>
      </c>
      <c r="D48" t="str">
        <f>IF(DelayHide!C47="", "", DelayHide!C47+D$3)</f>
        <v/>
      </c>
      <c r="E48" t="str">
        <f>IF(DelayHide!D47="", "", DelayHide!D47+E$3)</f>
        <v/>
      </c>
      <c r="F48" t="str">
        <f>IF(DelayHide!E47="", "", DelayHide!E47+F$3)</f>
        <v/>
      </c>
      <c r="G48" t="str">
        <f>IF(DelayHide!F47="", "", DelayHide!F47+G$3)</f>
        <v/>
      </c>
      <c r="H48" t="str">
        <f>IF(DelayHide!G47="", "", DelayHide!G47+H$3)</f>
        <v/>
      </c>
      <c r="I48" t="str">
        <f>IF(DelayHide!H47="", "", DelayHide!H47+I$3)</f>
        <v/>
      </c>
      <c r="J48" t="str">
        <f>IF(DelayHide!I47="", "", DelayHide!I47+J$3)</f>
        <v/>
      </c>
      <c r="K48" t="str">
        <f>IF(DelayHide!J47="", "", DelayHide!J47+K$3)</f>
        <v/>
      </c>
      <c r="L48" t="str">
        <f>IF(DelayHide!K47="", "", DelayHide!K47+L$3)</f>
        <v/>
      </c>
      <c r="M48" t="str">
        <f>IF(DelayHide!L47="", "", DelayHide!L47+M$3)</f>
        <v/>
      </c>
      <c r="N48" t="str">
        <f>IF(DelayHide!M47="", "", DelayHide!M47+N$3)</f>
        <v/>
      </c>
      <c r="O48" t="str">
        <f>IF(DelayHide!N47="", "", DelayHide!N47+O$3)</f>
        <v/>
      </c>
      <c r="P48" t="str">
        <f>IF(DelayHide!O47="", "", DelayHide!O47+P$3)</f>
        <v/>
      </c>
      <c r="Q48" t="str">
        <f>IF(DelayHide!P47="", "", DelayHide!P47+Q$3)</f>
        <v/>
      </c>
      <c r="R48" t="str">
        <f>IF(DelayHide!Q47="", "", DelayHide!Q47+R$3)</f>
        <v/>
      </c>
      <c r="S48" t="str">
        <f>IF(DelayHide!R47="", "", DelayHide!R47+S$3)</f>
        <v/>
      </c>
      <c r="T48" t="str">
        <f>IF(DelayHide!S47="", "", DelayHide!S47+T$3)</f>
        <v/>
      </c>
      <c r="U48" t="str">
        <f>IF(DelayHide!T47="", "", DelayHide!T47+U$3)</f>
        <v/>
      </c>
      <c r="V48" t="str">
        <f>IF(DelayHide!U47="", "", DelayHide!U47+V$3)</f>
        <v/>
      </c>
      <c r="W48" t="str">
        <f>IF(DelayHide!V47="", "", DelayHide!V47+W$3)</f>
        <v/>
      </c>
      <c r="X48" t="str">
        <f>IF(DelayHide!W47="", "", DelayHide!W47+X$3)</f>
        <v/>
      </c>
      <c r="Y48" t="str">
        <f>IF(DelayHide!X47="", "", DelayHide!X47+Y$3)</f>
        <v/>
      </c>
      <c r="Z48" t="str">
        <f>IF(DelayHide!Y47="", "", DelayHide!Y47+Z$3)</f>
        <v/>
      </c>
      <c r="AA48" t="str">
        <f>IF(DelayHide!Z47="", "", DelayHide!Z47+AA$3)</f>
        <v/>
      </c>
      <c r="AB48" t="str">
        <f>IF(DelayHide!AA47="", "", DelayHide!AA47+AB$3)</f>
        <v/>
      </c>
      <c r="AC48" t="str">
        <f>IF(DelayHide!AB47="", "", DelayHide!AB47+AC$3)</f>
        <v/>
      </c>
      <c r="AD48" t="str">
        <f>IF(DelayHide!AC47="", "", DelayHide!AC47+AD$3)</f>
        <v/>
      </c>
      <c r="AE48" t="str">
        <f>IF(DelayHide!AD47="", "", DelayHide!AD47+AE$3)</f>
        <v/>
      </c>
      <c r="AF48" t="str">
        <f>IF(DelayHide!AE47="", "", DelayHide!AE47+AF$3)</f>
        <v/>
      </c>
      <c r="AG48" t="str">
        <f>IF(DelayHide!AF47="", "", DelayHide!AF47+AG$3)</f>
        <v/>
      </c>
      <c r="AH48" t="str">
        <f>IF(DelayHide!AG47="", "", DelayHide!AG47+AH$3)</f>
        <v/>
      </c>
      <c r="AI48" t="str">
        <f>IF(DelayHide!AH47="", "", DelayHide!AH47+AI$3)</f>
        <v/>
      </c>
      <c r="AJ48" t="str">
        <f>IF(DelayHide!AI47="", "", DelayHide!AI47+AJ$3)</f>
        <v/>
      </c>
      <c r="AK48" t="str">
        <f>IF(DelayHide!AJ47="", "", DelayHide!AJ47+AK$3)</f>
        <v/>
      </c>
      <c r="AL48" t="str">
        <f>IF(DelayHide!AK47="", "", DelayHide!AK47+AL$3)</f>
        <v/>
      </c>
      <c r="AM48" t="str">
        <f>IF(DelayHide!AL47="", "", DelayHide!AL47+AM$3)</f>
        <v/>
      </c>
      <c r="AN48" t="str">
        <f>IF(DelayHide!AM47="", "", DelayHide!AM47+AN$3)</f>
        <v/>
      </c>
      <c r="AO48" t="str">
        <f>IF(DelayHide!AN47="", "", DelayHide!AN47+AO$3)</f>
        <v/>
      </c>
      <c r="AP48" t="str">
        <f>IF(DelayHide!AO47="", "", DelayHide!AO47+AP$3)</f>
        <v/>
      </c>
      <c r="AQ48" t="str">
        <f>IF(DelayHide!AP47="", "", DelayHide!AP47+AQ$3)</f>
        <v/>
      </c>
      <c r="AR48" t="str">
        <f>IF(DelayHide!AQ47="", "", DelayHide!AQ47+AR$3)</f>
        <v/>
      </c>
      <c r="AS48" t="str">
        <f>IF(DelayHide!AR47="", "", DelayHide!AR47+AS$3)</f>
        <v/>
      </c>
      <c r="AT48" t="str">
        <f>IF(DelayHide!AS47="", "", DelayHide!AS47+AT$3)</f>
        <v/>
      </c>
      <c r="AU48" t="str">
        <f>IF(DelayHide!AT47="", "", DelayHide!AT47+AU$3)</f>
        <v/>
      </c>
      <c r="AV48" t="str">
        <f>IF(DelayHide!AU47="", "", DelayHide!AU47+AV$3)</f>
        <v/>
      </c>
      <c r="AW48" t="str">
        <f>IF(DelayHide!AV47="", "", DelayHide!AV47+AW$3)</f>
        <v/>
      </c>
      <c r="AX48" t="str">
        <f>IF(DelayHide!AW47="", "", DelayHide!AW47+AX$3)</f>
        <v/>
      </c>
    </row>
    <row r="49" spans="1:50" ht="12.75" x14ac:dyDescent="0.2">
      <c r="A49" s="4">
        <f>IROnAx!A48</f>
        <v>0</v>
      </c>
      <c r="B49" s="4">
        <f>IROnAx!B48</f>
        <v>0</v>
      </c>
      <c r="C49" s="4" t="s">
        <v>167</v>
      </c>
      <c r="D49" t="str">
        <f>IF(DelayHide!C48="", "", DelayHide!C48+D$3)</f>
        <v/>
      </c>
      <c r="E49" t="str">
        <f>IF(DelayHide!D48="", "", DelayHide!D48+E$3)</f>
        <v/>
      </c>
      <c r="F49" t="str">
        <f>IF(DelayHide!E48="", "", DelayHide!E48+F$3)</f>
        <v/>
      </c>
      <c r="G49" t="str">
        <f>IF(DelayHide!F48="", "", DelayHide!F48+G$3)</f>
        <v/>
      </c>
      <c r="H49" t="str">
        <f>IF(DelayHide!G48="", "", DelayHide!G48+H$3)</f>
        <v/>
      </c>
      <c r="I49" t="str">
        <f>IF(DelayHide!H48="", "", DelayHide!H48+I$3)</f>
        <v/>
      </c>
      <c r="J49" t="str">
        <f>IF(DelayHide!I48="", "", DelayHide!I48+J$3)</f>
        <v/>
      </c>
      <c r="K49" t="str">
        <f>IF(DelayHide!J48="", "", DelayHide!J48+K$3)</f>
        <v/>
      </c>
      <c r="L49" t="str">
        <f>IF(DelayHide!K48="", "", DelayHide!K48+L$3)</f>
        <v/>
      </c>
      <c r="M49" t="str">
        <f>IF(DelayHide!L48="", "", DelayHide!L48+M$3)</f>
        <v/>
      </c>
      <c r="N49" t="str">
        <f>IF(DelayHide!M48="", "", DelayHide!M48+N$3)</f>
        <v/>
      </c>
      <c r="O49" t="str">
        <f>IF(DelayHide!N48="", "", DelayHide!N48+O$3)</f>
        <v/>
      </c>
      <c r="P49" t="str">
        <f>IF(DelayHide!O48="", "", DelayHide!O48+P$3)</f>
        <v/>
      </c>
      <c r="Q49" t="str">
        <f>IF(DelayHide!P48="", "", DelayHide!P48+Q$3)</f>
        <v/>
      </c>
      <c r="R49" t="str">
        <f>IF(DelayHide!Q48="", "", DelayHide!Q48+R$3)</f>
        <v/>
      </c>
      <c r="S49" t="str">
        <f>IF(DelayHide!R48="", "", DelayHide!R48+S$3)</f>
        <v/>
      </c>
      <c r="T49" t="str">
        <f>IF(DelayHide!S48="", "", DelayHide!S48+T$3)</f>
        <v/>
      </c>
      <c r="U49" t="str">
        <f>IF(DelayHide!T48="", "", DelayHide!T48+U$3)</f>
        <v/>
      </c>
      <c r="V49" t="str">
        <f>IF(DelayHide!U48="", "", DelayHide!U48+V$3)</f>
        <v/>
      </c>
      <c r="W49" t="str">
        <f>IF(DelayHide!V48="", "", DelayHide!V48+W$3)</f>
        <v/>
      </c>
      <c r="X49" t="str">
        <f>IF(DelayHide!W48="", "", DelayHide!W48+X$3)</f>
        <v/>
      </c>
      <c r="Y49" t="str">
        <f>IF(DelayHide!X48="", "", DelayHide!X48+Y$3)</f>
        <v/>
      </c>
      <c r="Z49" t="str">
        <f>IF(DelayHide!Y48="", "", DelayHide!Y48+Z$3)</f>
        <v/>
      </c>
      <c r="AA49" t="str">
        <f>IF(DelayHide!Z48="", "", DelayHide!Z48+AA$3)</f>
        <v/>
      </c>
      <c r="AB49" t="str">
        <f>IF(DelayHide!AA48="", "", DelayHide!AA48+AB$3)</f>
        <v/>
      </c>
      <c r="AC49" t="str">
        <f>IF(DelayHide!AB48="", "", DelayHide!AB48+AC$3)</f>
        <v/>
      </c>
      <c r="AD49" t="str">
        <f>IF(DelayHide!AC48="", "", DelayHide!AC48+AD$3)</f>
        <v/>
      </c>
      <c r="AE49" t="str">
        <f>IF(DelayHide!AD48="", "", DelayHide!AD48+AE$3)</f>
        <v/>
      </c>
      <c r="AF49" t="str">
        <f>IF(DelayHide!AE48="", "", DelayHide!AE48+AF$3)</f>
        <v/>
      </c>
      <c r="AG49" t="str">
        <f>IF(DelayHide!AF48="", "", DelayHide!AF48+AG$3)</f>
        <v/>
      </c>
      <c r="AH49" t="str">
        <f>IF(DelayHide!AG48="", "", DelayHide!AG48+AH$3)</f>
        <v/>
      </c>
      <c r="AI49" t="str">
        <f>IF(DelayHide!AH48="", "", DelayHide!AH48+AI$3)</f>
        <v/>
      </c>
      <c r="AJ49" t="str">
        <f>IF(DelayHide!AI48="", "", DelayHide!AI48+AJ$3)</f>
        <v/>
      </c>
      <c r="AK49" t="str">
        <f>IF(DelayHide!AJ48="", "", DelayHide!AJ48+AK$3)</f>
        <v/>
      </c>
      <c r="AL49" t="str">
        <f>IF(DelayHide!AK48="", "", DelayHide!AK48+AL$3)</f>
        <v/>
      </c>
      <c r="AM49" t="str">
        <f>IF(DelayHide!AL48="", "", DelayHide!AL48+AM$3)</f>
        <v/>
      </c>
      <c r="AN49" t="str">
        <f>IF(DelayHide!AM48="", "", DelayHide!AM48+AN$3)</f>
        <v/>
      </c>
      <c r="AO49" t="str">
        <f>IF(DelayHide!AN48="", "", DelayHide!AN48+AO$3)</f>
        <v/>
      </c>
      <c r="AP49" t="str">
        <f>IF(DelayHide!AO48="", "", DelayHide!AO48+AP$3)</f>
        <v/>
      </c>
      <c r="AQ49" t="str">
        <f>IF(DelayHide!AP48="", "", DelayHide!AP48+AQ$3)</f>
        <v/>
      </c>
      <c r="AR49" t="str">
        <f>IF(DelayHide!AQ48="", "", DelayHide!AQ48+AR$3)</f>
        <v/>
      </c>
      <c r="AS49" t="str">
        <f>IF(DelayHide!AR48="", "", DelayHide!AR48+AS$3)</f>
        <v/>
      </c>
      <c r="AT49" t="str">
        <f>IF(DelayHide!AS48="", "", DelayHide!AS48+AT$3)</f>
        <v/>
      </c>
      <c r="AU49" t="str">
        <f>IF(DelayHide!AT48="", "", DelayHide!AT48+AU$3)</f>
        <v/>
      </c>
      <c r="AV49" t="str">
        <f>IF(DelayHide!AU48="", "", DelayHide!AU48+AV$3)</f>
        <v/>
      </c>
      <c r="AW49" t="str">
        <f>IF(DelayHide!AV48="", "", DelayHide!AV48+AW$3)</f>
        <v/>
      </c>
      <c r="AX49" t="str">
        <f>IF(DelayHide!AW48="", "", DelayHide!AW48+AX$3)</f>
        <v/>
      </c>
    </row>
    <row r="50" spans="1:50" ht="12.75" x14ac:dyDescent="0.2">
      <c r="A50" s="4">
        <f>IROnAx!A49</f>
        <v>0</v>
      </c>
      <c r="B50" s="4">
        <f>IROnAx!B49</f>
        <v>0</v>
      </c>
      <c r="C50" s="4" t="s">
        <v>167</v>
      </c>
      <c r="D50" t="str">
        <f>IF(DelayHide!C49="", "", DelayHide!C49+D$3)</f>
        <v/>
      </c>
      <c r="E50" t="str">
        <f>IF(DelayHide!D49="", "", DelayHide!D49+E$3)</f>
        <v/>
      </c>
      <c r="F50" t="str">
        <f>IF(DelayHide!E49="", "", DelayHide!E49+F$3)</f>
        <v/>
      </c>
      <c r="G50" t="str">
        <f>IF(DelayHide!F49="", "", DelayHide!F49+G$3)</f>
        <v/>
      </c>
      <c r="H50" t="str">
        <f>IF(DelayHide!G49="", "", DelayHide!G49+H$3)</f>
        <v/>
      </c>
      <c r="I50" t="str">
        <f>IF(DelayHide!H49="", "", DelayHide!H49+I$3)</f>
        <v/>
      </c>
      <c r="J50" t="str">
        <f>IF(DelayHide!I49="", "", DelayHide!I49+J$3)</f>
        <v/>
      </c>
      <c r="K50" t="str">
        <f>IF(DelayHide!J49="", "", DelayHide!J49+K$3)</f>
        <v/>
      </c>
      <c r="L50" t="str">
        <f>IF(DelayHide!K49="", "", DelayHide!K49+L$3)</f>
        <v/>
      </c>
      <c r="M50" t="str">
        <f>IF(DelayHide!L49="", "", DelayHide!L49+M$3)</f>
        <v/>
      </c>
      <c r="N50" t="str">
        <f>IF(DelayHide!M49="", "", DelayHide!M49+N$3)</f>
        <v/>
      </c>
      <c r="O50" t="str">
        <f>IF(DelayHide!N49="", "", DelayHide!N49+O$3)</f>
        <v/>
      </c>
      <c r="P50" t="str">
        <f>IF(DelayHide!O49="", "", DelayHide!O49+P$3)</f>
        <v/>
      </c>
      <c r="Q50" t="str">
        <f>IF(DelayHide!P49="", "", DelayHide!P49+Q$3)</f>
        <v/>
      </c>
      <c r="R50" t="str">
        <f>IF(DelayHide!Q49="", "", DelayHide!Q49+R$3)</f>
        <v/>
      </c>
      <c r="S50" t="str">
        <f>IF(DelayHide!R49="", "", DelayHide!R49+S$3)</f>
        <v/>
      </c>
      <c r="T50" t="str">
        <f>IF(DelayHide!S49="", "", DelayHide!S49+T$3)</f>
        <v/>
      </c>
      <c r="U50" t="str">
        <f>IF(DelayHide!T49="", "", DelayHide!T49+U$3)</f>
        <v/>
      </c>
      <c r="V50" t="str">
        <f>IF(DelayHide!U49="", "", DelayHide!U49+V$3)</f>
        <v/>
      </c>
      <c r="W50" t="str">
        <f>IF(DelayHide!V49="", "", DelayHide!V49+W$3)</f>
        <v/>
      </c>
      <c r="X50" t="str">
        <f>IF(DelayHide!W49="", "", DelayHide!W49+X$3)</f>
        <v/>
      </c>
      <c r="Y50" t="str">
        <f>IF(DelayHide!X49="", "", DelayHide!X49+Y$3)</f>
        <v/>
      </c>
      <c r="Z50" t="str">
        <f>IF(DelayHide!Y49="", "", DelayHide!Y49+Z$3)</f>
        <v/>
      </c>
      <c r="AA50" t="str">
        <f>IF(DelayHide!Z49="", "", DelayHide!Z49+AA$3)</f>
        <v/>
      </c>
      <c r="AB50" t="str">
        <f>IF(DelayHide!AA49="", "", DelayHide!AA49+AB$3)</f>
        <v/>
      </c>
      <c r="AC50" t="str">
        <f>IF(DelayHide!AB49="", "", DelayHide!AB49+AC$3)</f>
        <v/>
      </c>
      <c r="AD50" t="str">
        <f>IF(DelayHide!AC49="", "", DelayHide!AC49+AD$3)</f>
        <v/>
      </c>
      <c r="AE50" t="str">
        <f>IF(DelayHide!AD49="", "", DelayHide!AD49+AE$3)</f>
        <v/>
      </c>
      <c r="AF50" t="str">
        <f>IF(DelayHide!AE49="", "", DelayHide!AE49+AF$3)</f>
        <v/>
      </c>
      <c r="AG50" t="str">
        <f>IF(DelayHide!AF49="", "", DelayHide!AF49+AG$3)</f>
        <v/>
      </c>
      <c r="AH50" t="str">
        <f>IF(DelayHide!AG49="", "", DelayHide!AG49+AH$3)</f>
        <v/>
      </c>
      <c r="AI50" t="str">
        <f>IF(DelayHide!AH49="", "", DelayHide!AH49+AI$3)</f>
        <v/>
      </c>
      <c r="AJ50" t="str">
        <f>IF(DelayHide!AI49="", "", DelayHide!AI49+AJ$3)</f>
        <v/>
      </c>
      <c r="AK50" t="str">
        <f>IF(DelayHide!AJ49="", "", DelayHide!AJ49+AK$3)</f>
        <v/>
      </c>
      <c r="AL50" t="str">
        <f>IF(DelayHide!AK49="", "", DelayHide!AK49+AL$3)</f>
        <v/>
      </c>
      <c r="AM50" t="str">
        <f>IF(DelayHide!AL49="", "", DelayHide!AL49+AM$3)</f>
        <v/>
      </c>
      <c r="AN50" t="str">
        <f>IF(DelayHide!AM49="", "", DelayHide!AM49+AN$3)</f>
        <v/>
      </c>
      <c r="AO50" t="str">
        <f>IF(DelayHide!AN49="", "", DelayHide!AN49+AO$3)</f>
        <v/>
      </c>
      <c r="AP50" t="str">
        <f>IF(DelayHide!AO49="", "", DelayHide!AO49+AP$3)</f>
        <v/>
      </c>
      <c r="AQ50" t="str">
        <f>IF(DelayHide!AP49="", "", DelayHide!AP49+AQ$3)</f>
        <v/>
      </c>
      <c r="AR50" t="str">
        <f>IF(DelayHide!AQ49="", "", DelayHide!AQ49+AR$3)</f>
        <v/>
      </c>
      <c r="AS50" t="str">
        <f>IF(DelayHide!AR49="", "", DelayHide!AR49+AS$3)</f>
        <v/>
      </c>
      <c r="AT50" t="str">
        <f>IF(DelayHide!AS49="", "", DelayHide!AS49+AT$3)</f>
        <v/>
      </c>
      <c r="AU50" t="str">
        <f>IF(DelayHide!AT49="", "", DelayHide!AT49+AU$3)</f>
        <v/>
      </c>
      <c r="AV50" t="str">
        <f>IF(DelayHide!AU49="", "", DelayHide!AU49+AV$3)</f>
        <v/>
      </c>
      <c r="AW50" t="str">
        <f>IF(DelayHide!AV49="", "", DelayHide!AV49+AW$3)</f>
        <v/>
      </c>
      <c r="AX50" t="str">
        <f>IF(DelayHide!AW49="", "", DelayHide!AW49+AX$3)</f>
        <v/>
      </c>
    </row>
    <row r="51" spans="1:50" ht="12.75" x14ac:dyDescent="0.2">
      <c r="D51" t="str">
        <f>IF(DelayHide!C50="", "", DelayHide!C50+D$3)</f>
        <v/>
      </c>
      <c r="E51" t="str">
        <f>IF(DelayHide!D50="", "", DelayHide!D50+E$3)</f>
        <v/>
      </c>
      <c r="F51" t="str">
        <f>IF(DelayHide!E50="", "", DelayHide!E50+F$3)</f>
        <v/>
      </c>
      <c r="G51" t="str">
        <f>IF(DelayHide!F50="", "", DelayHide!F50+G$3)</f>
        <v/>
      </c>
      <c r="H51" t="str">
        <f>IF(DelayHide!G50="", "", DelayHide!G50+H$3)</f>
        <v/>
      </c>
      <c r="I51" t="str">
        <f>IF(DelayHide!H50="", "", DelayHide!H50+I$3)</f>
        <v/>
      </c>
      <c r="J51" t="str">
        <f>IF(DelayHide!I50="", "", DelayHide!I50+J$3)</f>
        <v/>
      </c>
      <c r="K51" t="str">
        <f>IF(DelayHide!J50="", "", DelayHide!J50+K$3)</f>
        <v/>
      </c>
      <c r="L51" t="str">
        <f>IF(DelayHide!K50="", "", DelayHide!K50+L$3)</f>
        <v/>
      </c>
      <c r="M51" t="str">
        <f>IF(DelayHide!L50="", "", DelayHide!L50+M$3)</f>
        <v/>
      </c>
      <c r="N51" t="str">
        <f>IF(DelayHide!M50="", "", DelayHide!M50+N$3)</f>
        <v/>
      </c>
      <c r="O51" t="str">
        <f>IF(DelayHide!N50="", "", DelayHide!N50+O$3)</f>
        <v/>
      </c>
      <c r="P51" t="str">
        <f>IF(DelayHide!O50="", "", DelayHide!O50+P$3)</f>
        <v/>
      </c>
      <c r="Q51" t="str">
        <f>IF(DelayHide!P50="", "", DelayHide!P50+Q$3)</f>
        <v/>
      </c>
      <c r="R51" t="str">
        <f>IF(DelayHide!Q50="", "", DelayHide!Q50+R$3)</f>
        <v/>
      </c>
      <c r="S51" t="str">
        <f>IF(DelayHide!R50="", "", DelayHide!R50+S$3)</f>
        <v/>
      </c>
      <c r="T51" t="str">
        <f>IF(DelayHide!S50="", "", DelayHide!S50+T$3)</f>
        <v/>
      </c>
      <c r="U51" t="str">
        <f>IF(DelayHide!T50="", "", DelayHide!T50+U$3)</f>
        <v/>
      </c>
      <c r="V51" t="str">
        <f>IF(DelayHide!U50="", "", DelayHide!U50+V$3)</f>
        <v/>
      </c>
      <c r="W51" t="str">
        <f>IF(DelayHide!V50="", "", DelayHide!V50+W$3)</f>
        <v/>
      </c>
      <c r="X51" t="str">
        <f>IF(DelayHide!W50="", "", DelayHide!W50+X$3)</f>
        <v/>
      </c>
      <c r="Y51" t="str">
        <f>IF(DelayHide!X50="", "", DelayHide!X50+Y$3)</f>
        <v/>
      </c>
      <c r="Z51" t="str">
        <f>IF(DelayHide!Y50="", "", DelayHide!Y50+Z$3)</f>
        <v/>
      </c>
      <c r="AA51" t="str">
        <f>IF(DelayHide!Z50="", "", DelayHide!Z50+AA$3)</f>
        <v/>
      </c>
      <c r="AB51" t="str">
        <f>IF(DelayHide!AA50="", "", DelayHide!AA50+AB$3)</f>
        <v/>
      </c>
      <c r="AC51" t="str">
        <f>IF(DelayHide!AB50="", "", DelayHide!AB50+AC$3)</f>
        <v/>
      </c>
      <c r="AD51" t="str">
        <f>IF(DelayHide!AC50="", "", DelayHide!AC50+AD$3)</f>
        <v/>
      </c>
      <c r="AE51" t="str">
        <f>IF(DelayHide!AD50="", "", DelayHide!AD50+AE$3)</f>
        <v/>
      </c>
      <c r="AF51" t="str">
        <f>IF(DelayHide!AE50="", "", DelayHide!AE50+AF$3)</f>
        <v/>
      </c>
      <c r="AG51" t="str">
        <f>IF(DelayHide!AF50="", "", DelayHide!AF50+AG$3)</f>
        <v/>
      </c>
      <c r="AH51" t="str">
        <f>IF(DelayHide!AG50="", "", DelayHide!AG50+AH$3)</f>
        <v/>
      </c>
      <c r="AI51" t="str">
        <f>IF(DelayHide!AH50="", "", DelayHide!AH50+AI$3)</f>
        <v/>
      </c>
      <c r="AJ51" t="str">
        <f>IF(DelayHide!AI50="", "", DelayHide!AI50+AJ$3)</f>
        <v/>
      </c>
      <c r="AK51" t="str">
        <f>IF(DelayHide!AJ50="", "", DelayHide!AJ50+AK$3)</f>
        <v/>
      </c>
      <c r="AL51" t="str">
        <f>IF(DelayHide!AK50="", "", DelayHide!AK50+AL$3)</f>
        <v/>
      </c>
      <c r="AM51" t="str">
        <f>IF(DelayHide!AL50="", "", DelayHide!AL50+AM$3)</f>
        <v/>
      </c>
      <c r="AN51" t="str">
        <f>IF(DelayHide!AM50="", "", DelayHide!AM50+AN$3)</f>
        <v/>
      </c>
      <c r="AO51" t="str">
        <f>IF(DelayHide!AN50="", "", DelayHide!AN50+AO$3)</f>
        <v/>
      </c>
      <c r="AP51" t="str">
        <f>IF(DelayHide!AO50="", "", DelayHide!AO50+AP$3)</f>
        <v/>
      </c>
      <c r="AQ51" t="str">
        <f>IF(DelayHide!AP50="", "", DelayHide!AP50+AQ$3)</f>
        <v/>
      </c>
      <c r="AR51" t="str">
        <f>IF(DelayHide!AQ50="", "", DelayHide!AQ50+AR$3)</f>
        <v/>
      </c>
      <c r="AS51" t="str">
        <f>IF(DelayHide!AR50="", "", DelayHide!AR50+AS$3)</f>
        <v/>
      </c>
      <c r="AT51" t="str">
        <f>IF(DelayHide!AS50="", "", DelayHide!AS50+AT$3)</f>
        <v/>
      </c>
      <c r="AU51" t="str">
        <f>IF(DelayHide!AT50="", "", DelayHide!AT50+AU$3)</f>
        <v/>
      </c>
      <c r="AV51" t="str">
        <f>IF(DelayHide!AU50="", "", DelayHide!AU50+AV$3)</f>
        <v/>
      </c>
      <c r="AW51" t="str">
        <f>IF(DelayHide!AV50="", "", DelayHide!AV50+AW$3)</f>
        <v/>
      </c>
      <c r="AX51" t="str">
        <f>IF(DelayHide!AW50="", "", DelayHide!AW50+AX$3)</f>
        <v/>
      </c>
    </row>
  </sheetData>
  <mergeCells count="1">
    <mergeCell ref="A1:B2"/>
  </mergeCells>
  <dataValidations count="2">
    <dataValidation type="list" allowBlank="1" sqref="G2" xr:uid="{00000000-0002-0000-1200-000000000000}">
      <formula1>$B$6:$B1003</formula1>
    </dataValidation>
    <dataValidation type="list" allowBlank="1" showErrorMessage="1" sqref="A5:A1003" xr:uid="{00000000-0002-0000-1200-000001000000}">
      <formula1>Busses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3C47D"/>
    <outlinePr summaryBelow="0" summaryRight="0"/>
  </sheetPr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.75" customHeight="1" x14ac:dyDescent="0.2"/>
  <sheetData>
    <row r="1" spans="1:26" ht="15.75" customHeight="1" x14ac:dyDescent="0.2">
      <c r="A1" s="78" t="s">
        <v>159</v>
      </c>
      <c r="B1" s="90" t="s">
        <v>160</v>
      </c>
      <c r="C1" s="72"/>
      <c r="D1" s="72"/>
      <c r="E1" s="72"/>
      <c r="F1" s="72"/>
      <c r="G1" s="90" t="s">
        <v>161</v>
      </c>
      <c r="H1" s="72"/>
      <c r="I1" s="72"/>
      <c r="J1" s="72"/>
      <c r="K1" s="72"/>
    </row>
    <row r="2" spans="1:26" ht="15.75" customHeight="1" x14ac:dyDescent="0.2">
      <c r="A2" s="72"/>
      <c r="B2" s="62" t="s">
        <v>162</v>
      </c>
      <c r="C2" s="1" t="s">
        <v>163</v>
      </c>
      <c r="D2" s="62" t="s">
        <v>164</v>
      </c>
      <c r="E2" s="63">
        <f>SUM(D:D)</f>
        <v>0</v>
      </c>
      <c r="F2" s="64">
        <f>E2*1.2</f>
        <v>0</v>
      </c>
      <c r="G2" s="62" t="s">
        <v>162</v>
      </c>
      <c r="H2" s="1" t="s">
        <v>163</v>
      </c>
      <c r="I2" s="62" t="s">
        <v>164</v>
      </c>
      <c r="J2" s="63">
        <f>SUM(I:I)</f>
        <v>0</v>
      </c>
      <c r="K2" s="63">
        <f>J2*1.2</f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B3" s="65"/>
      <c r="D3" s="65"/>
      <c r="F3" s="18"/>
      <c r="G3" s="65"/>
      <c r="I3" s="65"/>
    </row>
    <row r="4" spans="1:26" ht="15.75" customHeight="1" x14ac:dyDescent="0.2">
      <c r="A4" s="66" t="s">
        <v>165</v>
      </c>
      <c r="B4" s="67"/>
      <c r="C4" s="68"/>
      <c r="D4" s="67"/>
      <c r="E4" s="68"/>
      <c r="F4" s="69"/>
      <c r="G4" s="67"/>
      <c r="H4" s="68"/>
      <c r="I4" s="6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5.75" customHeight="1" x14ac:dyDescent="0.2">
      <c r="B5" s="65"/>
      <c r="D5" s="65"/>
      <c r="F5" s="18"/>
      <c r="G5" s="65"/>
      <c r="I5" s="65"/>
    </row>
    <row r="6" spans="1:26" ht="15.75" customHeight="1" x14ac:dyDescent="0.2">
      <c r="A6" s="4"/>
      <c r="B6" s="70"/>
      <c r="C6" s="4"/>
      <c r="D6" s="65" t="str">
        <f t="shared" ref="D6:D223" si="0">IF(C6="", "", B6*C6)</f>
        <v/>
      </c>
      <c r="F6" s="18"/>
      <c r="G6" s="70"/>
      <c r="H6" s="4"/>
      <c r="I6" s="65" t="str">
        <f t="shared" ref="I6:I243" si="1">IF(H6="", "", G6*H6)</f>
        <v/>
      </c>
    </row>
    <row r="7" spans="1:26" ht="15.75" customHeight="1" x14ac:dyDescent="0.2">
      <c r="A7" s="4"/>
      <c r="B7" s="70"/>
      <c r="C7" s="4"/>
      <c r="D7" s="65" t="str">
        <f t="shared" si="0"/>
        <v/>
      </c>
      <c r="F7" s="18"/>
      <c r="G7" s="70"/>
      <c r="H7" s="4"/>
      <c r="I7" s="65" t="str">
        <f t="shared" si="1"/>
        <v/>
      </c>
    </row>
    <row r="8" spans="1:26" ht="15.75" customHeight="1" x14ac:dyDescent="0.2">
      <c r="B8" s="65"/>
      <c r="D8" s="65" t="str">
        <f t="shared" si="0"/>
        <v/>
      </c>
      <c r="F8" s="18"/>
      <c r="G8" s="65"/>
      <c r="I8" s="65" t="str">
        <f t="shared" si="1"/>
        <v/>
      </c>
    </row>
    <row r="9" spans="1:26" ht="15.75" customHeight="1" x14ac:dyDescent="0.2">
      <c r="A9" s="4"/>
      <c r="B9" s="70"/>
      <c r="C9" s="4"/>
      <c r="D9" s="65" t="str">
        <f t="shared" si="0"/>
        <v/>
      </c>
      <c r="F9" s="18"/>
      <c r="G9" s="70"/>
      <c r="H9" s="4"/>
      <c r="I9" s="65" t="str">
        <f t="shared" si="1"/>
        <v/>
      </c>
    </row>
    <row r="10" spans="1:26" ht="15.75" customHeight="1" x14ac:dyDescent="0.2">
      <c r="A10" s="4"/>
      <c r="B10" s="70"/>
      <c r="C10" s="4"/>
      <c r="D10" s="65" t="str">
        <f t="shared" si="0"/>
        <v/>
      </c>
      <c r="F10" s="18"/>
      <c r="G10" s="70"/>
      <c r="H10" s="4"/>
      <c r="I10" s="65" t="str">
        <f t="shared" si="1"/>
        <v/>
      </c>
    </row>
    <row r="11" spans="1:26" ht="15.75" customHeight="1" x14ac:dyDescent="0.2">
      <c r="B11" s="65"/>
      <c r="D11" s="65" t="str">
        <f t="shared" si="0"/>
        <v/>
      </c>
      <c r="F11" s="18"/>
      <c r="G11" s="65"/>
      <c r="I11" s="65" t="str">
        <f t="shared" si="1"/>
        <v/>
      </c>
    </row>
    <row r="12" spans="1:26" ht="15.75" customHeight="1" x14ac:dyDescent="0.2">
      <c r="A12" s="4"/>
      <c r="B12" s="65"/>
      <c r="D12" s="65" t="str">
        <f t="shared" si="0"/>
        <v/>
      </c>
      <c r="F12" s="18"/>
      <c r="G12" s="70"/>
      <c r="H12" s="4"/>
      <c r="I12" s="65" t="str">
        <f t="shared" si="1"/>
        <v/>
      </c>
    </row>
    <row r="13" spans="1:26" ht="15.75" customHeight="1" x14ac:dyDescent="0.2">
      <c r="A13" s="1"/>
      <c r="B13" s="65"/>
      <c r="D13" s="65" t="str">
        <f t="shared" si="0"/>
        <v/>
      </c>
      <c r="F13" s="18"/>
      <c r="G13" s="65"/>
      <c r="I13" s="65" t="str">
        <f t="shared" si="1"/>
        <v/>
      </c>
    </row>
    <row r="14" spans="1:26" ht="15.75" customHeight="1" x14ac:dyDescent="0.2">
      <c r="B14" s="65"/>
      <c r="D14" s="65" t="str">
        <f t="shared" si="0"/>
        <v/>
      </c>
      <c r="F14" s="18"/>
      <c r="G14" s="65"/>
      <c r="I14" s="65" t="str">
        <f t="shared" si="1"/>
        <v/>
      </c>
    </row>
    <row r="15" spans="1:26" ht="15.75" customHeight="1" x14ac:dyDescent="0.2">
      <c r="A15" s="4"/>
      <c r="B15" s="70"/>
      <c r="C15" s="4"/>
      <c r="D15" s="65" t="str">
        <f t="shared" si="0"/>
        <v/>
      </c>
      <c r="F15" s="18"/>
      <c r="G15" s="65"/>
      <c r="I15" s="65" t="str">
        <f t="shared" si="1"/>
        <v/>
      </c>
    </row>
    <row r="16" spans="1:26" ht="15.75" customHeight="1" x14ac:dyDescent="0.2">
      <c r="B16" s="65"/>
      <c r="D16" s="65" t="str">
        <f t="shared" si="0"/>
        <v/>
      </c>
      <c r="F16" s="18"/>
      <c r="G16" s="65"/>
      <c r="I16" s="65" t="str">
        <f t="shared" si="1"/>
        <v/>
      </c>
    </row>
    <row r="17" spans="1:9" ht="15.75" customHeight="1" x14ac:dyDescent="0.2">
      <c r="B17" s="65"/>
      <c r="D17" s="65" t="str">
        <f t="shared" si="0"/>
        <v/>
      </c>
      <c r="F17" s="18"/>
      <c r="G17" s="65"/>
      <c r="I17" s="65" t="str">
        <f t="shared" si="1"/>
        <v/>
      </c>
    </row>
    <row r="18" spans="1:9" ht="15.75" customHeight="1" x14ac:dyDescent="0.2">
      <c r="B18" s="65"/>
      <c r="D18" s="65" t="str">
        <f t="shared" si="0"/>
        <v/>
      </c>
      <c r="F18" s="18"/>
      <c r="G18" s="65"/>
      <c r="I18" s="65" t="str">
        <f t="shared" si="1"/>
        <v/>
      </c>
    </row>
    <row r="19" spans="1:9" ht="15.75" customHeight="1" x14ac:dyDescent="0.2">
      <c r="B19" s="65"/>
      <c r="D19" s="65" t="str">
        <f t="shared" si="0"/>
        <v/>
      </c>
      <c r="F19" s="18"/>
      <c r="G19" s="65"/>
      <c r="I19" s="65" t="str">
        <f t="shared" si="1"/>
        <v/>
      </c>
    </row>
    <row r="20" spans="1:9" ht="15.75" customHeight="1" x14ac:dyDescent="0.2">
      <c r="A20" s="1"/>
      <c r="B20" s="65"/>
      <c r="D20" s="65" t="str">
        <f t="shared" si="0"/>
        <v/>
      </c>
      <c r="F20" s="18"/>
      <c r="G20" s="65"/>
      <c r="I20" s="65" t="str">
        <f t="shared" si="1"/>
        <v/>
      </c>
    </row>
    <row r="21" spans="1:9" ht="15.75" customHeight="1" x14ac:dyDescent="0.2">
      <c r="B21" s="65"/>
      <c r="D21" s="65" t="str">
        <f t="shared" si="0"/>
        <v/>
      </c>
      <c r="F21" s="18"/>
      <c r="G21" s="65"/>
      <c r="I21" s="65" t="str">
        <f t="shared" si="1"/>
        <v/>
      </c>
    </row>
    <row r="22" spans="1:9" ht="15.75" customHeight="1" x14ac:dyDescent="0.2">
      <c r="A22" s="4"/>
      <c r="B22" s="70"/>
      <c r="C22" s="4"/>
      <c r="D22" s="65" t="str">
        <f t="shared" si="0"/>
        <v/>
      </c>
      <c r="F22" s="18"/>
      <c r="G22" s="70"/>
      <c r="H22" s="4"/>
      <c r="I22" s="65" t="str">
        <f t="shared" si="1"/>
        <v/>
      </c>
    </row>
    <row r="23" spans="1:9" ht="15.75" customHeight="1" x14ac:dyDescent="0.2">
      <c r="A23" s="4"/>
      <c r="B23" s="70"/>
      <c r="C23" s="4"/>
      <c r="D23" s="65" t="str">
        <f t="shared" si="0"/>
        <v/>
      </c>
      <c r="F23" s="18"/>
      <c r="G23" s="70"/>
      <c r="H23" s="4"/>
      <c r="I23" s="65" t="str">
        <f t="shared" si="1"/>
        <v/>
      </c>
    </row>
    <row r="24" spans="1:9" ht="15.75" customHeight="1" x14ac:dyDescent="0.2">
      <c r="A24" s="4"/>
      <c r="B24" s="65"/>
      <c r="D24" s="65" t="str">
        <f t="shared" si="0"/>
        <v/>
      </c>
      <c r="F24" s="18"/>
      <c r="G24" s="70"/>
      <c r="H24" s="4"/>
      <c r="I24" s="65" t="str">
        <f t="shared" si="1"/>
        <v/>
      </c>
    </row>
    <row r="25" spans="1:9" ht="15.75" customHeight="1" x14ac:dyDescent="0.2">
      <c r="A25" s="4"/>
      <c r="B25" s="65"/>
      <c r="D25" s="65" t="str">
        <f t="shared" si="0"/>
        <v/>
      </c>
      <c r="F25" s="18"/>
      <c r="G25" s="70"/>
      <c r="H25" s="4"/>
      <c r="I25" s="65" t="str">
        <f t="shared" si="1"/>
        <v/>
      </c>
    </row>
    <row r="26" spans="1:9" ht="15.75" customHeight="1" x14ac:dyDescent="0.2">
      <c r="B26" s="65"/>
      <c r="D26" s="65" t="str">
        <f t="shared" si="0"/>
        <v/>
      </c>
      <c r="F26" s="18"/>
      <c r="G26" s="65"/>
      <c r="I26" s="65" t="str">
        <f t="shared" si="1"/>
        <v/>
      </c>
    </row>
    <row r="27" spans="1:9" ht="15.75" customHeight="1" x14ac:dyDescent="0.2">
      <c r="B27" s="65"/>
      <c r="D27" s="65" t="str">
        <f t="shared" si="0"/>
        <v/>
      </c>
      <c r="F27" s="18"/>
      <c r="G27" s="65"/>
      <c r="I27" s="65" t="str">
        <f t="shared" si="1"/>
        <v/>
      </c>
    </row>
    <row r="28" spans="1:9" ht="15.75" customHeight="1" x14ac:dyDescent="0.2">
      <c r="B28" s="65"/>
      <c r="D28" s="65" t="str">
        <f t="shared" si="0"/>
        <v/>
      </c>
      <c r="F28" s="18"/>
      <c r="G28" s="65"/>
      <c r="I28" s="65" t="str">
        <f t="shared" si="1"/>
        <v/>
      </c>
    </row>
    <row r="29" spans="1:9" ht="15.75" customHeight="1" x14ac:dyDescent="0.2">
      <c r="B29" s="65"/>
      <c r="D29" s="65" t="str">
        <f t="shared" si="0"/>
        <v/>
      </c>
      <c r="F29" s="18"/>
      <c r="G29" s="65"/>
      <c r="I29" s="65" t="str">
        <f t="shared" si="1"/>
        <v/>
      </c>
    </row>
    <row r="30" spans="1:9" ht="15.75" customHeight="1" x14ac:dyDescent="0.2">
      <c r="B30" s="65"/>
      <c r="D30" s="65" t="str">
        <f t="shared" si="0"/>
        <v/>
      </c>
      <c r="F30" s="18"/>
      <c r="G30" s="65"/>
      <c r="I30" s="65" t="str">
        <f t="shared" si="1"/>
        <v/>
      </c>
    </row>
    <row r="31" spans="1:9" ht="15.75" customHeight="1" x14ac:dyDescent="0.2">
      <c r="B31" s="65"/>
      <c r="D31" s="65" t="str">
        <f t="shared" si="0"/>
        <v/>
      </c>
      <c r="F31" s="18"/>
      <c r="G31" s="65"/>
      <c r="I31" s="65" t="str">
        <f t="shared" si="1"/>
        <v/>
      </c>
    </row>
    <row r="32" spans="1:9" ht="15.75" customHeight="1" x14ac:dyDescent="0.2">
      <c r="B32" s="65"/>
      <c r="D32" s="65" t="str">
        <f t="shared" si="0"/>
        <v/>
      </c>
      <c r="F32" s="18"/>
      <c r="G32" s="65"/>
      <c r="I32" s="65" t="str">
        <f t="shared" si="1"/>
        <v/>
      </c>
    </row>
    <row r="33" spans="2:9" ht="15.75" customHeight="1" x14ac:dyDescent="0.2">
      <c r="B33" s="65"/>
      <c r="D33" s="65" t="str">
        <f t="shared" si="0"/>
        <v/>
      </c>
      <c r="F33" s="18"/>
      <c r="G33" s="65"/>
      <c r="I33" s="65" t="str">
        <f t="shared" si="1"/>
        <v/>
      </c>
    </row>
    <row r="34" spans="2:9" ht="15.75" customHeight="1" x14ac:dyDescent="0.2">
      <c r="B34" s="65"/>
      <c r="D34" s="65" t="str">
        <f t="shared" si="0"/>
        <v/>
      </c>
      <c r="F34" s="18"/>
      <c r="G34" s="65"/>
      <c r="I34" s="65" t="str">
        <f t="shared" si="1"/>
        <v/>
      </c>
    </row>
    <row r="35" spans="2:9" ht="15.75" customHeight="1" x14ac:dyDescent="0.2">
      <c r="B35" s="65"/>
      <c r="D35" s="65" t="str">
        <f t="shared" si="0"/>
        <v/>
      </c>
      <c r="F35" s="18"/>
      <c r="G35" s="65"/>
      <c r="I35" s="65" t="str">
        <f t="shared" si="1"/>
        <v/>
      </c>
    </row>
    <row r="36" spans="2:9" ht="15.75" customHeight="1" x14ac:dyDescent="0.2">
      <c r="B36" s="65"/>
      <c r="D36" s="65" t="str">
        <f t="shared" si="0"/>
        <v/>
      </c>
      <c r="F36" s="18"/>
      <c r="G36" s="65"/>
      <c r="I36" s="65" t="str">
        <f t="shared" si="1"/>
        <v/>
      </c>
    </row>
    <row r="37" spans="2:9" ht="15.75" customHeight="1" x14ac:dyDescent="0.2">
      <c r="B37" s="65"/>
      <c r="D37" s="65" t="str">
        <f t="shared" si="0"/>
        <v/>
      </c>
      <c r="F37" s="18"/>
      <c r="G37" s="65"/>
      <c r="I37" s="65" t="str">
        <f t="shared" si="1"/>
        <v/>
      </c>
    </row>
    <row r="38" spans="2:9" ht="15.75" customHeight="1" x14ac:dyDescent="0.2">
      <c r="B38" s="65"/>
      <c r="D38" s="65" t="str">
        <f t="shared" si="0"/>
        <v/>
      </c>
      <c r="F38" s="18"/>
      <c r="G38" s="65"/>
      <c r="I38" s="65" t="str">
        <f t="shared" si="1"/>
        <v/>
      </c>
    </row>
    <row r="39" spans="2:9" ht="15.75" customHeight="1" x14ac:dyDescent="0.2">
      <c r="B39" s="65"/>
      <c r="D39" s="65" t="str">
        <f t="shared" si="0"/>
        <v/>
      </c>
      <c r="F39" s="18"/>
      <c r="G39" s="65"/>
      <c r="I39" s="65" t="str">
        <f t="shared" si="1"/>
        <v/>
      </c>
    </row>
    <row r="40" spans="2:9" ht="15.75" customHeight="1" x14ac:dyDescent="0.2">
      <c r="B40" s="65"/>
      <c r="D40" s="65" t="str">
        <f t="shared" si="0"/>
        <v/>
      </c>
      <c r="F40" s="18"/>
      <c r="G40" s="65"/>
      <c r="I40" s="65" t="str">
        <f t="shared" si="1"/>
        <v/>
      </c>
    </row>
    <row r="41" spans="2:9" ht="12.75" x14ac:dyDescent="0.2">
      <c r="B41" s="65"/>
      <c r="D41" s="65" t="str">
        <f t="shared" si="0"/>
        <v/>
      </c>
      <c r="F41" s="18"/>
      <c r="G41" s="65"/>
      <c r="I41" s="65" t="str">
        <f t="shared" si="1"/>
        <v/>
      </c>
    </row>
    <row r="42" spans="2:9" ht="12.75" x14ac:dyDescent="0.2">
      <c r="B42" s="65"/>
      <c r="D42" s="65" t="str">
        <f t="shared" si="0"/>
        <v/>
      </c>
      <c r="F42" s="18"/>
      <c r="G42" s="65"/>
      <c r="I42" s="65" t="str">
        <f t="shared" si="1"/>
        <v/>
      </c>
    </row>
    <row r="43" spans="2:9" ht="12.75" x14ac:dyDescent="0.2">
      <c r="B43" s="65"/>
      <c r="D43" s="65" t="str">
        <f t="shared" si="0"/>
        <v/>
      </c>
      <c r="F43" s="18"/>
      <c r="G43" s="65"/>
      <c r="I43" s="65" t="str">
        <f t="shared" si="1"/>
        <v/>
      </c>
    </row>
    <row r="44" spans="2:9" ht="12.75" x14ac:dyDescent="0.2">
      <c r="B44" s="65"/>
      <c r="D44" s="65" t="str">
        <f t="shared" si="0"/>
        <v/>
      </c>
      <c r="F44" s="18"/>
      <c r="G44" s="65"/>
      <c r="I44" s="65" t="str">
        <f t="shared" si="1"/>
        <v/>
      </c>
    </row>
    <row r="45" spans="2:9" ht="12.75" x14ac:dyDescent="0.2">
      <c r="B45" s="65"/>
      <c r="D45" s="65" t="str">
        <f t="shared" si="0"/>
        <v/>
      </c>
      <c r="F45" s="18"/>
      <c r="G45" s="65"/>
      <c r="I45" s="65" t="str">
        <f t="shared" si="1"/>
        <v/>
      </c>
    </row>
    <row r="46" spans="2:9" ht="12.75" x14ac:dyDescent="0.2">
      <c r="B46" s="65"/>
      <c r="D46" s="65" t="str">
        <f t="shared" si="0"/>
        <v/>
      </c>
      <c r="F46" s="18"/>
      <c r="G46" s="65"/>
      <c r="I46" s="65" t="str">
        <f t="shared" si="1"/>
        <v/>
      </c>
    </row>
    <row r="47" spans="2:9" ht="12.75" x14ac:dyDescent="0.2">
      <c r="B47" s="65"/>
      <c r="D47" s="65" t="str">
        <f t="shared" si="0"/>
        <v/>
      </c>
      <c r="F47" s="18"/>
      <c r="G47" s="65"/>
      <c r="I47" s="65" t="str">
        <f t="shared" si="1"/>
        <v/>
      </c>
    </row>
    <row r="48" spans="2:9" ht="12.75" x14ac:dyDescent="0.2">
      <c r="B48" s="65"/>
      <c r="D48" s="65" t="str">
        <f t="shared" si="0"/>
        <v/>
      </c>
      <c r="F48" s="18"/>
      <c r="G48" s="65"/>
      <c r="I48" s="65" t="str">
        <f t="shared" si="1"/>
        <v/>
      </c>
    </row>
    <row r="49" spans="2:9" ht="12.75" x14ac:dyDescent="0.2">
      <c r="B49" s="65"/>
      <c r="D49" s="65" t="str">
        <f t="shared" si="0"/>
        <v/>
      </c>
      <c r="F49" s="18"/>
      <c r="G49" s="65"/>
      <c r="I49" s="65" t="str">
        <f t="shared" si="1"/>
        <v/>
      </c>
    </row>
    <row r="50" spans="2:9" ht="12.75" x14ac:dyDescent="0.2">
      <c r="B50" s="65"/>
      <c r="D50" s="65" t="str">
        <f t="shared" si="0"/>
        <v/>
      </c>
      <c r="F50" s="18"/>
      <c r="G50" s="65"/>
      <c r="I50" s="65" t="str">
        <f t="shared" si="1"/>
        <v/>
      </c>
    </row>
    <row r="51" spans="2:9" ht="12.75" x14ac:dyDescent="0.2">
      <c r="B51" s="65"/>
      <c r="D51" s="65" t="str">
        <f t="shared" si="0"/>
        <v/>
      </c>
      <c r="F51" s="18"/>
      <c r="G51" s="65"/>
      <c r="I51" s="65" t="str">
        <f t="shared" si="1"/>
        <v/>
      </c>
    </row>
    <row r="52" spans="2:9" ht="12.75" x14ac:dyDescent="0.2">
      <c r="B52" s="65"/>
      <c r="D52" s="65" t="str">
        <f t="shared" si="0"/>
        <v/>
      </c>
      <c r="F52" s="18"/>
      <c r="G52" s="65"/>
      <c r="I52" s="65" t="str">
        <f t="shared" si="1"/>
        <v/>
      </c>
    </row>
    <row r="53" spans="2:9" ht="12.75" x14ac:dyDescent="0.2">
      <c r="B53" s="65"/>
      <c r="D53" s="65" t="str">
        <f t="shared" si="0"/>
        <v/>
      </c>
      <c r="F53" s="18"/>
      <c r="G53" s="65"/>
      <c r="I53" s="65" t="str">
        <f t="shared" si="1"/>
        <v/>
      </c>
    </row>
    <row r="54" spans="2:9" ht="12.75" x14ac:dyDescent="0.2">
      <c r="B54" s="65"/>
      <c r="D54" s="65" t="str">
        <f t="shared" si="0"/>
        <v/>
      </c>
      <c r="F54" s="18"/>
      <c r="G54" s="65"/>
      <c r="I54" s="65" t="str">
        <f t="shared" si="1"/>
        <v/>
      </c>
    </row>
    <row r="55" spans="2:9" ht="12.75" x14ac:dyDescent="0.2">
      <c r="B55" s="65"/>
      <c r="D55" s="65" t="str">
        <f t="shared" si="0"/>
        <v/>
      </c>
      <c r="F55" s="18"/>
      <c r="G55" s="65"/>
      <c r="I55" s="65" t="str">
        <f t="shared" si="1"/>
        <v/>
      </c>
    </row>
    <row r="56" spans="2:9" ht="12.75" x14ac:dyDescent="0.2">
      <c r="B56" s="65"/>
      <c r="D56" s="65" t="str">
        <f t="shared" si="0"/>
        <v/>
      </c>
      <c r="F56" s="18"/>
      <c r="G56" s="65"/>
      <c r="I56" s="65" t="str">
        <f t="shared" si="1"/>
        <v/>
      </c>
    </row>
    <row r="57" spans="2:9" ht="12.75" x14ac:dyDescent="0.2">
      <c r="B57" s="65"/>
      <c r="D57" s="65" t="str">
        <f t="shared" si="0"/>
        <v/>
      </c>
      <c r="F57" s="18"/>
      <c r="G57" s="65"/>
      <c r="I57" s="65" t="str">
        <f t="shared" si="1"/>
        <v/>
      </c>
    </row>
    <row r="58" spans="2:9" ht="12.75" x14ac:dyDescent="0.2">
      <c r="B58" s="65"/>
      <c r="D58" s="65" t="str">
        <f t="shared" si="0"/>
        <v/>
      </c>
      <c r="F58" s="18"/>
      <c r="G58" s="65"/>
      <c r="I58" s="65" t="str">
        <f t="shared" si="1"/>
        <v/>
      </c>
    </row>
    <row r="59" spans="2:9" ht="12.75" x14ac:dyDescent="0.2">
      <c r="B59" s="65"/>
      <c r="D59" s="65" t="str">
        <f t="shared" si="0"/>
        <v/>
      </c>
      <c r="F59" s="18"/>
      <c r="G59" s="65"/>
      <c r="I59" s="65" t="str">
        <f t="shared" si="1"/>
        <v/>
      </c>
    </row>
    <row r="60" spans="2:9" ht="12.75" x14ac:dyDescent="0.2">
      <c r="B60" s="65"/>
      <c r="D60" s="65" t="str">
        <f t="shared" si="0"/>
        <v/>
      </c>
      <c r="F60" s="18"/>
      <c r="G60" s="65"/>
      <c r="I60" s="65" t="str">
        <f t="shared" si="1"/>
        <v/>
      </c>
    </row>
    <row r="61" spans="2:9" ht="12.75" x14ac:dyDescent="0.2">
      <c r="B61" s="65"/>
      <c r="D61" s="65" t="str">
        <f t="shared" si="0"/>
        <v/>
      </c>
      <c r="F61" s="18"/>
      <c r="G61" s="65"/>
      <c r="I61" s="65" t="str">
        <f t="shared" si="1"/>
        <v/>
      </c>
    </row>
    <row r="62" spans="2:9" ht="12.75" x14ac:dyDescent="0.2">
      <c r="B62" s="65"/>
      <c r="D62" s="65" t="str">
        <f t="shared" si="0"/>
        <v/>
      </c>
      <c r="F62" s="18"/>
      <c r="G62" s="65"/>
      <c r="I62" s="65" t="str">
        <f t="shared" si="1"/>
        <v/>
      </c>
    </row>
    <row r="63" spans="2:9" ht="12.75" x14ac:dyDescent="0.2">
      <c r="B63" s="65"/>
      <c r="D63" s="65" t="str">
        <f t="shared" si="0"/>
        <v/>
      </c>
      <c r="F63" s="18"/>
      <c r="G63" s="65"/>
      <c r="I63" s="65" t="str">
        <f t="shared" si="1"/>
        <v/>
      </c>
    </row>
    <row r="64" spans="2:9" ht="12.75" x14ac:dyDescent="0.2">
      <c r="B64" s="65"/>
      <c r="D64" s="65" t="str">
        <f t="shared" si="0"/>
        <v/>
      </c>
      <c r="F64" s="18"/>
      <c r="G64" s="65"/>
      <c r="I64" s="65" t="str">
        <f t="shared" si="1"/>
        <v/>
      </c>
    </row>
    <row r="65" spans="2:9" ht="12.75" x14ac:dyDescent="0.2">
      <c r="B65" s="65"/>
      <c r="D65" s="65" t="str">
        <f t="shared" si="0"/>
        <v/>
      </c>
      <c r="F65" s="18"/>
      <c r="G65" s="65"/>
      <c r="I65" s="65" t="str">
        <f t="shared" si="1"/>
        <v/>
      </c>
    </row>
    <row r="66" spans="2:9" ht="12.75" x14ac:dyDescent="0.2">
      <c r="B66" s="65"/>
      <c r="D66" s="65" t="str">
        <f t="shared" si="0"/>
        <v/>
      </c>
      <c r="F66" s="18"/>
      <c r="G66" s="65"/>
      <c r="I66" s="65" t="str">
        <f t="shared" si="1"/>
        <v/>
      </c>
    </row>
    <row r="67" spans="2:9" ht="12.75" x14ac:dyDescent="0.2">
      <c r="B67" s="65"/>
      <c r="D67" s="65" t="str">
        <f t="shared" si="0"/>
        <v/>
      </c>
      <c r="F67" s="18"/>
      <c r="G67" s="65"/>
      <c r="I67" s="65" t="str">
        <f t="shared" si="1"/>
        <v/>
      </c>
    </row>
    <row r="68" spans="2:9" ht="12.75" x14ac:dyDescent="0.2">
      <c r="B68" s="65"/>
      <c r="D68" s="65" t="str">
        <f t="shared" si="0"/>
        <v/>
      </c>
      <c r="F68" s="18"/>
      <c r="G68" s="65"/>
      <c r="I68" s="65" t="str">
        <f t="shared" si="1"/>
        <v/>
      </c>
    </row>
    <row r="69" spans="2:9" ht="12.75" x14ac:dyDescent="0.2">
      <c r="B69" s="65"/>
      <c r="D69" s="65" t="str">
        <f t="shared" si="0"/>
        <v/>
      </c>
      <c r="F69" s="18"/>
      <c r="G69" s="65"/>
      <c r="I69" s="65" t="str">
        <f t="shared" si="1"/>
        <v/>
      </c>
    </row>
    <row r="70" spans="2:9" ht="12.75" x14ac:dyDescent="0.2">
      <c r="B70" s="65"/>
      <c r="D70" s="65" t="str">
        <f t="shared" si="0"/>
        <v/>
      </c>
      <c r="F70" s="18"/>
      <c r="G70" s="65"/>
      <c r="I70" s="65" t="str">
        <f t="shared" si="1"/>
        <v/>
      </c>
    </row>
    <row r="71" spans="2:9" ht="12.75" x14ac:dyDescent="0.2">
      <c r="B71" s="65"/>
      <c r="D71" s="65" t="str">
        <f t="shared" si="0"/>
        <v/>
      </c>
      <c r="F71" s="18"/>
      <c r="G71" s="65"/>
      <c r="I71" s="65" t="str">
        <f t="shared" si="1"/>
        <v/>
      </c>
    </row>
    <row r="72" spans="2:9" ht="12.75" x14ac:dyDescent="0.2">
      <c r="B72" s="65"/>
      <c r="D72" s="65" t="str">
        <f t="shared" si="0"/>
        <v/>
      </c>
      <c r="F72" s="18"/>
      <c r="G72" s="65"/>
      <c r="I72" s="65" t="str">
        <f t="shared" si="1"/>
        <v/>
      </c>
    </row>
    <row r="73" spans="2:9" ht="12.75" x14ac:dyDescent="0.2">
      <c r="B73" s="65"/>
      <c r="D73" s="65" t="str">
        <f t="shared" si="0"/>
        <v/>
      </c>
      <c r="F73" s="18"/>
      <c r="G73" s="65"/>
      <c r="I73" s="65" t="str">
        <f t="shared" si="1"/>
        <v/>
      </c>
    </row>
    <row r="74" spans="2:9" ht="12.75" x14ac:dyDescent="0.2">
      <c r="B74" s="65"/>
      <c r="D74" s="65" t="str">
        <f t="shared" si="0"/>
        <v/>
      </c>
      <c r="F74" s="18"/>
      <c r="G74" s="65"/>
      <c r="I74" s="65" t="str">
        <f t="shared" si="1"/>
        <v/>
      </c>
    </row>
    <row r="75" spans="2:9" ht="12.75" x14ac:dyDescent="0.2">
      <c r="B75" s="65"/>
      <c r="D75" s="65" t="str">
        <f t="shared" si="0"/>
        <v/>
      </c>
      <c r="F75" s="18"/>
      <c r="G75" s="65"/>
      <c r="I75" s="65" t="str">
        <f t="shared" si="1"/>
        <v/>
      </c>
    </row>
    <row r="76" spans="2:9" ht="12.75" x14ac:dyDescent="0.2">
      <c r="B76" s="65"/>
      <c r="D76" s="65" t="str">
        <f t="shared" si="0"/>
        <v/>
      </c>
      <c r="F76" s="18"/>
      <c r="G76" s="65"/>
      <c r="I76" s="65" t="str">
        <f t="shared" si="1"/>
        <v/>
      </c>
    </row>
    <row r="77" spans="2:9" ht="12.75" x14ac:dyDescent="0.2">
      <c r="B77" s="65"/>
      <c r="D77" s="65" t="str">
        <f t="shared" si="0"/>
        <v/>
      </c>
      <c r="F77" s="18"/>
      <c r="G77" s="65"/>
      <c r="I77" s="65" t="str">
        <f t="shared" si="1"/>
        <v/>
      </c>
    </row>
    <row r="78" spans="2:9" ht="12.75" x14ac:dyDescent="0.2">
      <c r="B78" s="65"/>
      <c r="D78" s="65" t="str">
        <f t="shared" si="0"/>
        <v/>
      </c>
      <c r="F78" s="18"/>
      <c r="G78" s="65"/>
      <c r="I78" s="65" t="str">
        <f t="shared" si="1"/>
        <v/>
      </c>
    </row>
    <row r="79" spans="2:9" ht="12.75" x14ac:dyDescent="0.2">
      <c r="B79" s="65"/>
      <c r="D79" s="65" t="str">
        <f t="shared" si="0"/>
        <v/>
      </c>
      <c r="F79" s="18"/>
      <c r="G79" s="65"/>
      <c r="I79" s="65" t="str">
        <f t="shared" si="1"/>
        <v/>
      </c>
    </row>
    <row r="80" spans="2:9" ht="12.75" x14ac:dyDescent="0.2">
      <c r="B80" s="65"/>
      <c r="D80" s="65" t="str">
        <f t="shared" si="0"/>
        <v/>
      </c>
      <c r="F80" s="18"/>
      <c r="G80" s="65"/>
      <c r="I80" s="65" t="str">
        <f t="shared" si="1"/>
        <v/>
      </c>
    </row>
    <row r="81" spans="2:9" ht="12.75" x14ac:dyDescent="0.2">
      <c r="B81" s="65"/>
      <c r="D81" s="65" t="str">
        <f t="shared" si="0"/>
        <v/>
      </c>
      <c r="F81" s="18"/>
      <c r="G81" s="65"/>
      <c r="I81" s="65" t="str">
        <f t="shared" si="1"/>
        <v/>
      </c>
    </row>
    <row r="82" spans="2:9" ht="12.75" x14ac:dyDescent="0.2">
      <c r="B82" s="65"/>
      <c r="D82" s="65" t="str">
        <f t="shared" si="0"/>
        <v/>
      </c>
      <c r="F82" s="18"/>
      <c r="G82" s="65"/>
      <c r="I82" s="65" t="str">
        <f t="shared" si="1"/>
        <v/>
      </c>
    </row>
    <row r="83" spans="2:9" ht="12.75" x14ac:dyDescent="0.2">
      <c r="B83" s="65"/>
      <c r="D83" s="65" t="str">
        <f t="shared" si="0"/>
        <v/>
      </c>
      <c r="F83" s="18"/>
      <c r="G83" s="65"/>
      <c r="I83" s="65" t="str">
        <f t="shared" si="1"/>
        <v/>
      </c>
    </row>
    <row r="84" spans="2:9" ht="12.75" x14ac:dyDescent="0.2">
      <c r="B84" s="65"/>
      <c r="D84" s="65" t="str">
        <f t="shared" si="0"/>
        <v/>
      </c>
      <c r="F84" s="18"/>
      <c r="G84" s="65"/>
      <c r="I84" s="65" t="str">
        <f t="shared" si="1"/>
        <v/>
      </c>
    </row>
    <row r="85" spans="2:9" ht="12.75" x14ac:dyDescent="0.2">
      <c r="B85" s="65"/>
      <c r="D85" s="65" t="str">
        <f t="shared" si="0"/>
        <v/>
      </c>
      <c r="F85" s="18"/>
      <c r="G85" s="65"/>
      <c r="I85" s="65" t="str">
        <f t="shared" si="1"/>
        <v/>
      </c>
    </row>
    <row r="86" spans="2:9" ht="12.75" x14ac:dyDescent="0.2">
      <c r="B86" s="65"/>
      <c r="D86" s="65" t="str">
        <f t="shared" si="0"/>
        <v/>
      </c>
      <c r="F86" s="18"/>
      <c r="G86" s="65"/>
      <c r="I86" s="65" t="str">
        <f t="shared" si="1"/>
        <v/>
      </c>
    </row>
    <row r="87" spans="2:9" ht="12.75" x14ac:dyDescent="0.2">
      <c r="B87" s="65"/>
      <c r="D87" s="65" t="str">
        <f t="shared" si="0"/>
        <v/>
      </c>
      <c r="F87" s="18"/>
      <c r="G87" s="65"/>
      <c r="I87" s="65" t="str">
        <f t="shared" si="1"/>
        <v/>
      </c>
    </row>
    <row r="88" spans="2:9" ht="12.75" x14ac:dyDescent="0.2">
      <c r="B88" s="65"/>
      <c r="D88" s="65" t="str">
        <f t="shared" si="0"/>
        <v/>
      </c>
      <c r="F88" s="18"/>
      <c r="G88" s="65"/>
      <c r="I88" s="65" t="str">
        <f t="shared" si="1"/>
        <v/>
      </c>
    </row>
    <row r="89" spans="2:9" ht="12.75" x14ac:dyDescent="0.2">
      <c r="B89" s="65"/>
      <c r="D89" s="65" t="str">
        <f t="shared" si="0"/>
        <v/>
      </c>
      <c r="F89" s="18"/>
      <c r="G89" s="65"/>
      <c r="I89" s="65" t="str">
        <f t="shared" si="1"/>
        <v/>
      </c>
    </row>
    <row r="90" spans="2:9" ht="12.75" x14ac:dyDescent="0.2">
      <c r="B90" s="65"/>
      <c r="D90" s="65" t="str">
        <f t="shared" si="0"/>
        <v/>
      </c>
      <c r="F90" s="18"/>
      <c r="G90" s="65"/>
      <c r="I90" s="65" t="str">
        <f t="shared" si="1"/>
        <v/>
      </c>
    </row>
    <row r="91" spans="2:9" ht="12.75" x14ac:dyDescent="0.2">
      <c r="B91" s="65"/>
      <c r="D91" s="65" t="str">
        <f t="shared" si="0"/>
        <v/>
      </c>
      <c r="F91" s="18"/>
      <c r="G91" s="65"/>
      <c r="I91" s="65" t="str">
        <f t="shared" si="1"/>
        <v/>
      </c>
    </row>
    <row r="92" spans="2:9" ht="12.75" x14ac:dyDescent="0.2">
      <c r="B92" s="65"/>
      <c r="D92" s="65" t="str">
        <f t="shared" si="0"/>
        <v/>
      </c>
      <c r="F92" s="18"/>
      <c r="G92" s="65"/>
      <c r="I92" s="65" t="str">
        <f t="shared" si="1"/>
        <v/>
      </c>
    </row>
    <row r="93" spans="2:9" ht="12.75" x14ac:dyDescent="0.2">
      <c r="B93" s="65"/>
      <c r="D93" s="65" t="str">
        <f t="shared" si="0"/>
        <v/>
      </c>
      <c r="F93" s="18"/>
      <c r="G93" s="65"/>
      <c r="I93" s="65" t="str">
        <f t="shared" si="1"/>
        <v/>
      </c>
    </row>
    <row r="94" spans="2:9" ht="12.75" x14ac:dyDescent="0.2">
      <c r="B94" s="65"/>
      <c r="D94" s="65" t="str">
        <f t="shared" si="0"/>
        <v/>
      </c>
      <c r="F94" s="18"/>
      <c r="G94" s="65"/>
      <c r="I94" s="65" t="str">
        <f t="shared" si="1"/>
        <v/>
      </c>
    </row>
    <row r="95" spans="2:9" ht="12.75" x14ac:dyDescent="0.2">
      <c r="B95" s="65"/>
      <c r="D95" s="65" t="str">
        <f t="shared" si="0"/>
        <v/>
      </c>
      <c r="F95" s="18"/>
      <c r="G95" s="65"/>
      <c r="I95" s="65" t="str">
        <f t="shared" si="1"/>
        <v/>
      </c>
    </row>
    <row r="96" spans="2:9" ht="12.75" x14ac:dyDescent="0.2">
      <c r="B96" s="65"/>
      <c r="D96" s="65" t="str">
        <f t="shared" si="0"/>
        <v/>
      </c>
      <c r="F96" s="18"/>
      <c r="G96" s="65"/>
      <c r="I96" s="65" t="str">
        <f t="shared" si="1"/>
        <v/>
      </c>
    </row>
    <row r="97" spans="2:9" ht="12.75" x14ac:dyDescent="0.2">
      <c r="B97" s="65"/>
      <c r="D97" s="65" t="str">
        <f t="shared" si="0"/>
        <v/>
      </c>
      <c r="F97" s="18"/>
      <c r="G97" s="65"/>
      <c r="I97" s="65" t="str">
        <f t="shared" si="1"/>
        <v/>
      </c>
    </row>
    <row r="98" spans="2:9" ht="12.75" x14ac:dyDescent="0.2">
      <c r="B98" s="65"/>
      <c r="D98" s="65" t="str">
        <f t="shared" si="0"/>
        <v/>
      </c>
      <c r="F98" s="18"/>
      <c r="G98" s="65"/>
      <c r="I98" s="65" t="str">
        <f t="shared" si="1"/>
        <v/>
      </c>
    </row>
    <row r="99" spans="2:9" ht="12.75" x14ac:dyDescent="0.2">
      <c r="B99" s="65"/>
      <c r="D99" s="65" t="str">
        <f t="shared" si="0"/>
        <v/>
      </c>
      <c r="F99" s="18"/>
      <c r="G99" s="65"/>
      <c r="I99" s="65" t="str">
        <f t="shared" si="1"/>
        <v/>
      </c>
    </row>
    <row r="100" spans="2:9" ht="12.75" x14ac:dyDescent="0.2">
      <c r="B100" s="65"/>
      <c r="D100" s="65" t="str">
        <f t="shared" si="0"/>
        <v/>
      </c>
      <c r="F100" s="18"/>
      <c r="G100" s="65"/>
      <c r="I100" s="65" t="str">
        <f t="shared" si="1"/>
        <v/>
      </c>
    </row>
    <row r="101" spans="2:9" ht="12.75" x14ac:dyDescent="0.2">
      <c r="B101" s="65"/>
      <c r="D101" s="65" t="str">
        <f t="shared" si="0"/>
        <v/>
      </c>
      <c r="F101" s="18"/>
      <c r="G101" s="65"/>
      <c r="I101" s="65" t="str">
        <f t="shared" si="1"/>
        <v/>
      </c>
    </row>
    <row r="102" spans="2:9" ht="12.75" x14ac:dyDescent="0.2">
      <c r="B102" s="65"/>
      <c r="D102" s="65" t="str">
        <f t="shared" si="0"/>
        <v/>
      </c>
      <c r="F102" s="18"/>
      <c r="G102" s="65"/>
      <c r="I102" s="65" t="str">
        <f t="shared" si="1"/>
        <v/>
      </c>
    </row>
    <row r="103" spans="2:9" ht="12.75" x14ac:dyDescent="0.2">
      <c r="B103" s="65"/>
      <c r="D103" s="65" t="str">
        <f t="shared" si="0"/>
        <v/>
      </c>
      <c r="F103" s="18"/>
      <c r="G103" s="65"/>
      <c r="I103" s="65" t="str">
        <f t="shared" si="1"/>
        <v/>
      </c>
    </row>
    <row r="104" spans="2:9" ht="12.75" x14ac:dyDescent="0.2">
      <c r="B104" s="65"/>
      <c r="D104" s="65" t="str">
        <f t="shared" si="0"/>
        <v/>
      </c>
      <c r="F104" s="18"/>
      <c r="G104" s="65"/>
      <c r="I104" s="65" t="str">
        <f t="shared" si="1"/>
        <v/>
      </c>
    </row>
    <row r="105" spans="2:9" ht="12.75" x14ac:dyDescent="0.2">
      <c r="B105" s="65"/>
      <c r="D105" s="65" t="str">
        <f t="shared" si="0"/>
        <v/>
      </c>
      <c r="F105" s="18"/>
      <c r="G105" s="65"/>
      <c r="I105" s="65" t="str">
        <f t="shared" si="1"/>
        <v/>
      </c>
    </row>
    <row r="106" spans="2:9" ht="12.75" x14ac:dyDescent="0.2">
      <c r="B106" s="65"/>
      <c r="D106" s="65" t="str">
        <f t="shared" si="0"/>
        <v/>
      </c>
      <c r="F106" s="18"/>
      <c r="G106" s="65"/>
      <c r="I106" s="65" t="str">
        <f t="shared" si="1"/>
        <v/>
      </c>
    </row>
    <row r="107" spans="2:9" ht="12.75" x14ac:dyDescent="0.2">
      <c r="B107" s="65"/>
      <c r="D107" s="65" t="str">
        <f t="shared" si="0"/>
        <v/>
      </c>
      <c r="F107" s="18"/>
      <c r="G107" s="65"/>
      <c r="I107" s="65" t="str">
        <f t="shared" si="1"/>
        <v/>
      </c>
    </row>
    <row r="108" spans="2:9" ht="12.75" x14ac:dyDescent="0.2">
      <c r="B108" s="65"/>
      <c r="D108" s="65" t="str">
        <f t="shared" si="0"/>
        <v/>
      </c>
      <c r="F108" s="18"/>
      <c r="G108" s="65"/>
      <c r="I108" s="65" t="str">
        <f t="shared" si="1"/>
        <v/>
      </c>
    </row>
    <row r="109" spans="2:9" ht="12.75" x14ac:dyDescent="0.2">
      <c r="B109" s="65"/>
      <c r="D109" s="65" t="str">
        <f t="shared" si="0"/>
        <v/>
      </c>
      <c r="F109" s="18"/>
      <c r="G109" s="65"/>
      <c r="I109" s="65" t="str">
        <f t="shared" si="1"/>
        <v/>
      </c>
    </row>
    <row r="110" spans="2:9" ht="12.75" x14ac:dyDescent="0.2">
      <c r="B110" s="65"/>
      <c r="D110" s="65" t="str">
        <f t="shared" si="0"/>
        <v/>
      </c>
      <c r="F110" s="18"/>
      <c r="G110" s="65"/>
      <c r="I110" s="65" t="str">
        <f t="shared" si="1"/>
        <v/>
      </c>
    </row>
    <row r="111" spans="2:9" ht="12.75" x14ac:dyDescent="0.2">
      <c r="B111" s="65"/>
      <c r="D111" s="65" t="str">
        <f t="shared" si="0"/>
        <v/>
      </c>
      <c r="F111" s="18"/>
      <c r="G111" s="65"/>
      <c r="I111" s="65" t="str">
        <f t="shared" si="1"/>
        <v/>
      </c>
    </row>
    <row r="112" spans="2:9" ht="12.75" x14ac:dyDescent="0.2">
      <c r="B112" s="65"/>
      <c r="D112" s="65" t="str">
        <f t="shared" si="0"/>
        <v/>
      </c>
      <c r="F112" s="18"/>
      <c r="G112" s="65"/>
      <c r="I112" s="65" t="str">
        <f t="shared" si="1"/>
        <v/>
      </c>
    </row>
    <row r="113" spans="2:9" ht="12.75" x14ac:dyDescent="0.2">
      <c r="B113" s="65"/>
      <c r="D113" s="65" t="str">
        <f t="shared" si="0"/>
        <v/>
      </c>
      <c r="F113" s="18"/>
      <c r="G113" s="65"/>
      <c r="I113" s="65" t="str">
        <f t="shared" si="1"/>
        <v/>
      </c>
    </row>
    <row r="114" spans="2:9" ht="12.75" x14ac:dyDescent="0.2">
      <c r="B114" s="65"/>
      <c r="D114" s="65" t="str">
        <f t="shared" si="0"/>
        <v/>
      </c>
      <c r="F114" s="18"/>
      <c r="G114" s="65"/>
      <c r="I114" s="65" t="str">
        <f t="shared" si="1"/>
        <v/>
      </c>
    </row>
    <row r="115" spans="2:9" ht="12.75" x14ac:dyDescent="0.2">
      <c r="B115" s="65"/>
      <c r="D115" s="65" t="str">
        <f t="shared" si="0"/>
        <v/>
      </c>
      <c r="F115" s="18"/>
      <c r="G115" s="65"/>
      <c r="I115" s="65" t="str">
        <f t="shared" si="1"/>
        <v/>
      </c>
    </row>
    <row r="116" spans="2:9" ht="12.75" x14ac:dyDescent="0.2">
      <c r="B116" s="65"/>
      <c r="D116" s="65" t="str">
        <f t="shared" si="0"/>
        <v/>
      </c>
      <c r="F116" s="18"/>
      <c r="G116" s="65"/>
      <c r="I116" s="65" t="str">
        <f t="shared" si="1"/>
        <v/>
      </c>
    </row>
    <row r="117" spans="2:9" ht="12.75" x14ac:dyDescent="0.2">
      <c r="B117" s="65"/>
      <c r="D117" s="65" t="str">
        <f t="shared" si="0"/>
        <v/>
      </c>
      <c r="F117" s="18"/>
      <c r="G117" s="65"/>
      <c r="I117" s="65" t="str">
        <f t="shared" si="1"/>
        <v/>
      </c>
    </row>
    <row r="118" spans="2:9" ht="12.75" x14ac:dyDescent="0.2">
      <c r="B118" s="65"/>
      <c r="D118" s="65" t="str">
        <f t="shared" si="0"/>
        <v/>
      </c>
      <c r="F118" s="18"/>
      <c r="G118" s="65"/>
      <c r="I118" s="65" t="str">
        <f t="shared" si="1"/>
        <v/>
      </c>
    </row>
    <row r="119" spans="2:9" ht="12.75" x14ac:dyDescent="0.2">
      <c r="B119" s="65"/>
      <c r="D119" s="65" t="str">
        <f t="shared" si="0"/>
        <v/>
      </c>
      <c r="F119" s="18"/>
      <c r="G119" s="65"/>
      <c r="I119" s="65" t="str">
        <f t="shared" si="1"/>
        <v/>
      </c>
    </row>
    <row r="120" spans="2:9" ht="12.75" x14ac:dyDescent="0.2">
      <c r="B120" s="65"/>
      <c r="D120" s="65" t="str">
        <f t="shared" si="0"/>
        <v/>
      </c>
      <c r="F120" s="18"/>
      <c r="G120" s="65"/>
      <c r="I120" s="65" t="str">
        <f t="shared" si="1"/>
        <v/>
      </c>
    </row>
    <row r="121" spans="2:9" ht="12.75" x14ac:dyDescent="0.2">
      <c r="B121" s="65"/>
      <c r="D121" s="65" t="str">
        <f t="shared" si="0"/>
        <v/>
      </c>
      <c r="F121" s="18"/>
      <c r="G121" s="65"/>
      <c r="I121" s="65" t="str">
        <f t="shared" si="1"/>
        <v/>
      </c>
    </row>
    <row r="122" spans="2:9" ht="12.75" x14ac:dyDescent="0.2">
      <c r="B122" s="65"/>
      <c r="D122" s="65" t="str">
        <f t="shared" si="0"/>
        <v/>
      </c>
      <c r="F122" s="18"/>
      <c r="G122" s="65"/>
      <c r="I122" s="65" t="str">
        <f t="shared" si="1"/>
        <v/>
      </c>
    </row>
    <row r="123" spans="2:9" ht="12.75" x14ac:dyDescent="0.2">
      <c r="B123" s="65"/>
      <c r="D123" s="65" t="str">
        <f t="shared" si="0"/>
        <v/>
      </c>
      <c r="F123" s="18"/>
      <c r="G123" s="65"/>
      <c r="I123" s="65" t="str">
        <f t="shared" si="1"/>
        <v/>
      </c>
    </row>
    <row r="124" spans="2:9" ht="12.75" x14ac:dyDescent="0.2">
      <c r="B124" s="65"/>
      <c r="D124" s="65" t="str">
        <f t="shared" si="0"/>
        <v/>
      </c>
      <c r="F124" s="18"/>
      <c r="G124" s="65"/>
      <c r="I124" s="65" t="str">
        <f t="shared" si="1"/>
        <v/>
      </c>
    </row>
    <row r="125" spans="2:9" ht="12.75" x14ac:dyDescent="0.2">
      <c r="B125" s="65"/>
      <c r="D125" s="65" t="str">
        <f t="shared" si="0"/>
        <v/>
      </c>
      <c r="F125" s="18"/>
      <c r="G125" s="65"/>
      <c r="I125" s="65" t="str">
        <f t="shared" si="1"/>
        <v/>
      </c>
    </row>
    <row r="126" spans="2:9" ht="12.75" x14ac:dyDescent="0.2">
      <c r="B126" s="65"/>
      <c r="D126" s="65" t="str">
        <f t="shared" si="0"/>
        <v/>
      </c>
      <c r="F126" s="18"/>
      <c r="G126" s="65"/>
      <c r="I126" s="65" t="str">
        <f t="shared" si="1"/>
        <v/>
      </c>
    </row>
    <row r="127" spans="2:9" ht="12.75" x14ac:dyDescent="0.2">
      <c r="B127" s="65"/>
      <c r="D127" s="65" t="str">
        <f t="shared" si="0"/>
        <v/>
      </c>
      <c r="F127" s="18"/>
      <c r="G127" s="65"/>
      <c r="I127" s="65" t="str">
        <f t="shared" si="1"/>
        <v/>
      </c>
    </row>
    <row r="128" spans="2:9" ht="12.75" x14ac:dyDescent="0.2">
      <c r="B128" s="65"/>
      <c r="D128" s="65" t="str">
        <f t="shared" si="0"/>
        <v/>
      </c>
      <c r="F128" s="18"/>
      <c r="G128" s="65"/>
      <c r="I128" s="65" t="str">
        <f t="shared" si="1"/>
        <v/>
      </c>
    </row>
    <row r="129" spans="2:9" ht="12.75" x14ac:dyDescent="0.2">
      <c r="B129" s="65"/>
      <c r="D129" s="65" t="str">
        <f t="shared" si="0"/>
        <v/>
      </c>
      <c r="F129" s="18"/>
      <c r="G129" s="65"/>
      <c r="I129" s="65" t="str">
        <f t="shared" si="1"/>
        <v/>
      </c>
    </row>
    <row r="130" spans="2:9" ht="12.75" x14ac:dyDescent="0.2">
      <c r="B130" s="65"/>
      <c r="D130" s="65" t="str">
        <f t="shared" si="0"/>
        <v/>
      </c>
      <c r="F130" s="18"/>
      <c r="G130" s="65"/>
      <c r="I130" s="65" t="str">
        <f t="shared" si="1"/>
        <v/>
      </c>
    </row>
    <row r="131" spans="2:9" ht="12.75" x14ac:dyDescent="0.2">
      <c r="B131" s="65"/>
      <c r="D131" s="65" t="str">
        <f t="shared" si="0"/>
        <v/>
      </c>
      <c r="F131" s="18"/>
      <c r="G131" s="65"/>
      <c r="I131" s="65" t="str">
        <f t="shared" si="1"/>
        <v/>
      </c>
    </row>
    <row r="132" spans="2:9" ht="12.75" x14ac:dyDescent="0.2">
      <c r="B132" s="65"/>
      <c r="D132" s="65" t="str">
        <f t="shared" si="0"/>
        <v/>
      </c>
      <c r="F132" s="18"/>
      <c r="G132" s="65"/>
      <c r="I132" s="65" t="str">
        <f t="shared" si="1"/>
        <v/>
      </c>
    </row>
    <row r="133" spans="2:9" ht="12.75" x14ac:dyDescent="0.2">
      <c r="B133" s="65"/>
      <c r="D133" s="65" t="str">
        <f t="shared" si="0"/>
        <v/>
      </c>
      <c r="F133" s="18"/>
      <c r="G133" s="65"/>
      <c r="I133" s="65" t="str">
        <f t="shared" si="1"/>
        <v/>
      </c>
    </row>
    <row r="134" spans="2:9" ht="12.75" x14ac:dyDescent="0.2">
      <c r="B134" s="65"/>
      <c r="D134" s="65" t="str">
        <f t="shared" si="0"/>
        <v/>
      </c>
      <c r="F134" s="18"/>
      <c r="G134" s="65"/>
      <c r="I134" s="65" t="str">
        <f t="shared" si="1"/>
        <v/>
      </c>
    </row>
    <row r="135" spans="2:9" ht="12.75" x14ac:dyDescent="0.2">
      <c r="B135" s="65"/>
      <c r="D135" s="65" t="str">
        <f t="shared" si="0"/>
        <v/>
      </c>
      <c r="F135" s="18"/>
      <c r="G135" s="65"/>
      <c r="I135" s="65" t="str">
        <f t="shared" si="1"/>
        <v/>
      </c>
    </row>
    <row r="136" spans="2:9" ht="12.75" x14ac:dyDescent="0.2">
      <c r="B136" s="65"/>
      <c r="D136" s="65" t="str">
        <f t="shared" si="0"/>
        <v/>
      </c>
      <c r="F136" s="18"/>
      <c r="G136" s="65"/>
      <c r="I136" s="65" t="str">
        <f t="shared" si="1"/>
        <v/>
      </c>
    </row>
    <row r="137" spans="2:9" ht="12.75" x14ac:dyDescent="0.2">
      <c r="B137" s="65"/>
      <c r="D137" s="65" t="str">
        <f t="shared" si="0"/>
        <v/>
      </c>
      <c r="F137" s="18"/>
      <c r="G137" s="65"/>
      <c r="I137" s="65" t="str">
        <f t="shared" si="1"/>
        <v/>
      </c>
    </row>
    <row r="138" spans="2:9" ht="12.75" x14ac:dyDescent="0.2">
      <c r="B138" s="65"/>
      <c r="D138" s="65" t="str">
        <f t="shared" si="0"/>
        <v/>
      </c>
      <c r="F138" s="18"/>
      <c r="G138" s="65"/>
      <c r="I138" s="65" t="str">
        <f t="shared" si="1"/>
        <v/>
      </c>
    </row>
    <row r="139" spans="2:9" ht="12.75" x14ac:dyDescent="0.2">
      <c r="B139" s="65"/>
      <c r="D139" s="65" t="str">
        <f t="shared" si="0"/>
        <v/>
      </c>
      <c r="F139" s="18"/>
      <c r="G139" s="65"/>
      <c r="I139" s="65" t="str">
        <f t="shared" si="1"/>
        <v/>
      </c>
    </row>
    <row r="140" spans="2:9" ht="12.75" x14ac:dyDescent="0.2">
      <c r="B140" s="65"/>
      <c r="D140" s="65" t="str">
        <f t="shared" si="0"/>
        <v/>
      </c>
      <c r="F140" s="18"/>
      <c r="G140" s="65"/>
      <c r="I140" s="65" t="str">
        <f t="shared" si="1"/>
        <v/>
      </c>
    </row>
    <row r="141" spans="2:9" ht="12.75" x14ac:dyDescent="0.2">
      <c r="B141" s="65"/>
      <c r="D141" s="65" t="str">
        <f t="shared" si="0"/>
        <v/>
      </c>
      <c r="F141" s="18"/>
      <c r="G141" s="65"/>
      <c r="I141" s="65" t="str">
        <f t="shared" si="1"/>
        <v/>
      </c>
    </row>
    <row r="142" spans="2:9" ht="12.75" x14ac:dyDescent="0.2">
      <c r="B142" s="65"/>
      <c r="D142" s="65" t="str">
        <f t="shared" si="0"/>
        <v/>
      </c>
      <c r="F142" s="18"/>
      <c r="G142" s="65"/>
      <c r="I142" s="65" t="str">
        <f t="shared" si="1"/>
        <v/>
      </c>
    </row>
    <row r="143" spans="2:9" ht="12.75" x14ac:dyDescent="0.2">
      <c r="B143" s="65"/>
      <c r="D143" s="65" t="str">
        <f t="shared" si="0"/>
        <v/>
      </c>
      <c r="F143" s="18"/>
      <c r="G143" s="65"/>
      <c r="I143" s="65" t="str">
        <f t="shared" si="1"/>
        <v/>
      </c>
    </row>
    <row r="144" spans="2:9" ht="12.75" x14ac:dyDescent="0.2">
      <c r="B144" s="65"/>
      <c r="D144" s="65" t="str">
        <f t="shared" si="0"/>
        <v/>
      </c>
      <c r="F144" s="18"/>
      <c r="G144" s="65"/>
      <c r="I144" s="65" t="str">
        <f t="shared" si="1"/>
        <v/>
      </c>
    </row>
    <row r="145" spans="2:9" ht="12.75" x14ac:dyDescent="0.2">
      <c r="B145" s="65"/>
      <c r="D145" s="65" t="str">
        <f t="shared" si="0"/>
        <v/>
      </c>
      <c r="F145" s="18"/>
      <c r="G145" s="65"/>
      <c r="I145" s="65" t="str">
        <f t="shared" si="1"/>
        <v/>
      </c>
    </row>
    <row r="146" spans="2:9" ht="12.75" x14ac:dyDescent="0.2">
      <c r="B146" s="65"/>
      <c r="D146" s="65" t="str">
        <f t="shared" si="0"/>
        <v/>
      </c>
      <c r="F146" s="18"/>
      <c r="G146" s="65"/>
      <c r="I146" s="65" t="str">
        <f t="shared" si="1"/>
        <v/>
      </c>
    </row>
    <row r="147" spans="2:9" ht="12.75" x14ac:dyDescent="0.2">
      <c r="B147" s="65"/>
      <c r="D147" s="65" t="str">
        <f t="shared" si="0"/>
        <v/>
      </c>
      <c r="F147" s="18"/>
      <c r="G147" s="65"/>
      <c r="I147" s="65" t="str">
        <f t="shared" si="1"/>
        <v/>
      </c>
    </row>
    <row r="148" spans="2:9" ht="12.75" x14ac:dyDescent="0.2">
      <c r="B148" s="65"/>
      <c r="D148" s="65" t="str">
        <f t="shared" si="0"/>
        <v/>
      </c>
      <c r="F148" s="18"/>
      <c r="G148" s="65"/>
      <c r="I148" s="65" t="str">
        <f t="shared" si="1"/>
        <v/>
      </c>
    </row>
    <row r="149" spans="2:9" ht="12.75" x14ac:dyDescent="0.2">
      <c r="B149" s="65"/>
      <c r="D149" s="65" t="str">
        <f t="shared" si="0"/>
        <v/>
      </c>
      <c r="F149" s="18"/>
      <c r="G149" s="65"/>
      <c r="I149" s="65" t="str">
        <f t="shared" si="1"/>
        <v/>
      </c>
    </row>
    <row r="150" spans="2:9" ht="12.75" x14ac:dyDescent="0.2">
      <c r="B150" s="65"/>
      <c r="D150" s="65" t="str">
        <f t="shared" si="0"/>
        <v/>
      </c>
      <c r="F150" s="18"/>
      <c r="G150" s="65"/>
      <c r="I150" s="65" t="str">
        <f t="shared" si="1"/>
        <v/>
      </c>
    </row>
    <row r="151" spans="2:9" ht="12.75" x14ac:dyDescent="0.2">
      <c r="B151" s="65"/>
      <c r="D151" s="65" t="str">
        <f t="shared" si="0"/>
        <v/>
      </c>
      <c r="F151" s="18"/>
      <c r="G151" s="65"/>
      <c r="I151" s="65" t="str">
        <f t="shared" si="1"/>
        <v/>
      </c>
    </row>
    <row r="152" spans="2:9" ht="12.75" x14ac:dyDescent="0.2">
      <c r="B152" s="65"/>
      <c r="D152" s="65" t="str">
        <f t="shared" si="0"/>
        <v/>
      </c>
      <c r="F152" s="18"/>
      <c r="G152" s="65"/>
      <c r="I152" s="65" t="str">
        <f t="shared" si="1"/>
        <v/>
      </c>
    </row>
    <row r="153" spans="2:9" ht="12.75" x14ac:dyDescent="0.2">
      <c r="B153" s="65"/>
      <c r="D153" s="65" t="str">
        <f t="shared" si="0"/>
        <v/>
      </c>
      <c r="F153" s="18"/>
      <c r="G153" s="65"/>
      <c r="I153" s="65" t="str">
        <f t="shared" si="1"/>
        <v/>
      </c>
    </row>
    <row r="154" spans="2:9" ht="12.75" x14ac:dyDescent="0.2">
      <c r="B154" s="65"/>
      <c r="D154" s="65" t="str">
        <f t="shared" si="0"/>
        <v/>
      </c>
      <c r="F154" s="18"/>
      <c r="G154" s="65"/>
      <c r="I154" s="65" t="str">
        <f t="shared" si="1"/>
        <v/>
      </c>
    </row>
    <row r="155" spans="2:9" ht="12.75" x14ac:dyDescent="0.2">
      <c r="B155" s="65"/>
      <c r="D155" s="65" t="str">
        <f t="shared" si="0"/>
        <v/>
      </c>
      <c r="F155" s="18"/>
      <c r="G155" s="65"/>
      <c r="I155" s="65" t="str">
        <f t="shared" si="1"/>
        <v/>
      </c>
    </row>
    <row r="156" spans="2:9" ht="12.75" x14ac:dyDescent="0.2">
      <c r="B156" s="65"/>
      <c r="D156" s="65" t="str">
        <f t="shared" si="0"/>
        <v/>
      </c>
      <c r="F156" s="18"/>
      <c r="G156" s="65"/>
      <c r="I156" s="65" t="str">
        <f t="shared" si="1"/>
        <v/>
      </c>
    </row>
    <row r="157" spans="2:9" ht="12.75" x14ac:dyDescent="0.2">
      <c r="B157" s="65"/>
      <c r="D157" s="65" t="str">
        <f t="shared" si="0"/>
        <v/>
      </c>
      <c r="F157" s="18"/>
      <c r="G157" s="65"/>
      <c r="I157" s="65" t="str">
        <f t="shared" si="1"/>
        <v/>
      </c>
    </row>
    <row r="158" spans="2:9" ht="12.75" x14ac:dyDescent="0.2">
      <c r="B158" s="65"/>
      <c r="D158" s="65" t="str">
        <f t="shared" si="0"/>
        <v/>
      </c>
      <c r="F158" s="18"/>
      <c r="G158" s="65"/>
      <c r="I158" s="65" t="str">
        <f t="shared" si="1"/>
        <v/>
      </c>
    </row>
    <row r="159" spans="2:9" ht="12.75" x14ac:dyDescent="0.2">
      <c r="B159" s="65"/>
      <c r="D159" s="65" t="str">
        <f t="shared" si="0"/>
        <v/>
      </c>
      <c r="F159" s="18"/>
      <c r="G159" s="65"/>
      <c r="I159" s="65" t="str">
        <f t="shared" si="1"/>
        <v/>
      </c>
    </row>
    <row r="160" spans="2:9" ht="12.75" x14ac:dyDescent="0.2">
      <c r="B160" s="65"/>
      <c r="D160" s="65" t="str">
        <f t="shared" si="0"/>
        <v/>
      </c>
      <c r="F160" s="18"/>
      <c r="G160" s="65"/>
      <c r="I160" s="65" t="str">
        <f t="shared" si="1"/>
        <v/>
      </c>
    </row>
    <row r="161" spans="2:9" ht="12.75" x14ac:dyDescent="0.2">
      <c r="B161" s="65"/>
      <c r="D161" s="65" t="str">
        <f t="shared" si="0"/>
        <v/>
      </c>
      <c r="F161" s="18"/>
      <c r="G161" s="65"/>
      <c r="I161" s="65" t="str">
        <f t="shared" si="1"/>
        <v/>
      </c>
    </row>
    <row r="162" spans="2:9" ht="12.75" x14ac:dyDescent="0.2">
      <c r="B162" s="65"/>
      <c r="D162" s="65" t="str">
        <f t="shared" si="0"/>
        <v/>
      </c>
      <c r="F162" s="18"/>
      <c r="G162" s="65"/>
      <c r="I162" s="65" t="str">
        <f t="shared" si="1"/>
        <v/>
      </c>
    </row>
    <row r="163" spans="2:9" ht="12.75" x14ac:dyDescent="0.2">
      <c r="B163" s="65"/>
      <c r="D163" s="65" t="str">
        <f t="shared" si="0"/>
        <v/>
      </c>
      <c r="F163" s="18"/>
      <c r="G163" s="65"/>
      <c r="I163" s="65" t="str">
        <f t="shared" si="1"/>
        <v/>
      </c>
    </row>
    <row r="164" spans="2:9" ht="12.75" x14ac:dyDescent="0.2">
      <c r="B164" s="65"/>
      <c r="D164" s="65" t="str">
        <f t="shared" si="0"/>
        <v/>
      </c>
      <c r="F164" s="18"/>
      <c r="G164" s="65"/>
      <c r="I164" s="65" t="str">
        <f t="shared" si="1"/>
        <v/>
      </c>
    </row>
    <row r="165" spans="2:9" ht="12.75" x14ac:dyDescent="0.2">
      <c r="B165" s="65"/>
      <c r="D165" s="65" t="str">
        <f t="shared" si="0"/>
        <v/>
      </c>
      <c r="F165" s="18"/>
      <c r="G165" s="65"/>
      <c r="I165" s="65" t="str">
        <f t="shared" si="1"/>
        <v/>
      </c>
    </row>
    <row r="166" spans="2:9" ht="12.75" x14ac:dyDescent="0.2">
      <c r="B166" s="65"/>
      <c r="D166" s="65" t="str">
        <f t="shared" si="0"/>
        <v/>
      </c>
      <c r="F166" s="18"/>
      <c r="G166" s="65"/>
      <c r="I166" s="65" t="str">
        <f t="shared" si="1"/>
        <v/>
      </c>
    </row>
    <row r="167" spans="2:9" ht="12.75" x14ac:dyDescent="0.2">
      <c r="B167" s="65"/>
      <c r="D167" s="65" t="str">
        <f t="shared" si="0"/>
        <v/>
      </c>
      <c r="F167" s="18"/>
      <c r="G167" s="65"/>
      <c r="I167" s="65" t="str">
        <f t="shared" si="1"/>
        <v/>
      </c>
    </row>
    <row r="168" spans="2:9" ht="12.75" x14ac:dyDescent="0.2">
      <c r="B168" s="65"/>
      <c r="D168" s="65" t="str">
        <f t="shared" si="0"/>
        <v/>
      </c>
      <c r="F168" s="18"/>
      <c r="G168" s="65"/>
      <c r="I168" s="65" t="str">
        <f t="shared" si="1"/>
        <v/>
      </c>
    </row>
    <row r="169" spans="2:9" ht="12.75" x14ac:dyDescent="0.2">
      <c r="B169" s="65"/>
      <c r="D169" s="65" t="str">
        <f t="shared" si="0"/>
        <v/>
      </c>
      <c r="F169" s="18"/>
      <c r="G169" s="65"/>
      <c r="I169" s="65" t="str">
        <f t="shared" si="1"/>
        <v/>
      </c>
    </row>
    <row r="170" spans="2:9" ht="12.75" x14ac:dyDescent="0.2">
      <c r="B170" s="65"/>
      <c r="D170" s="65" t="str">
        <f t="shared" si="0"/>
        <v/>
      </c>
      <c r="F170" s="18"/>
      <c r="G170" s="65"/>
      <c r="I170" s="65" t="str">
        <f t="shared" si="1"/>
        <v/>
      </c>
    </row>
    <row r="171" spans="2:9" ht="12.75" x14ac:dyDescent="0.2">
      <c r="B171" s="65"/>
      <c r="D171" s="65" t="str">
        <f t="shared" si="0"/>
        <v/>
      </c>
      <c r="F171" s="18"/>
      <c r="G171" s="65"/>
      <c r="I171" s="65" t="str">
        <f t="shared" si="1"/>
        <v/>
      </c>
    </row>
    <row r="172" spans="2:9" ht="12.75" x14ac:dyDescent="0.2">
      <c r="B172" s="65"/>
      <c r="D172" s="65" t="str">
        <f t="shared" si="0"/>
        <v/>
      </c>
      <c r="F172" s="18"/>
      <c r="G172" s="65"/>
      <c r="I172" s="65" t="str">
        <f t="shared" si="1"/>
        <v/>
      </c>
    </row>
    <row r="173" spans="2:9" ht="12.75" x14ac:dyDescent="0.2">
      <c r="B173" s="65"/>
      <c r="D173" s="65" t="str">
        <f t="shared" si="0"/>
        <v/>
      </c>
      <c r="F173" s="18"/>
      <c r="G173" s="65"/>
      <c r="I173" s="65" t="str">
        <f t="shared" si="1"/>
        <v/>
      </c>
    </row>
    <row r="174" spans="2:9" ht="12.75" x14ac:dyDescent="0.2">
      <c r="B174" s="65"/>
      <c r="D174" s="65" t="str">
        <f t="shared" si="0"/>
        <v/>
      </c>
      <c r="F174" s="18"/>
      <c r="G174" s="65"/>
      <c r="I174" s="65" t="str">
        <f t="shared" si="1"/>
        <v/>
      </c>
    </row>
    <row r="175" spans="2:9" ht="12.75" x14ac:dyDescent="0.2">
      <c r="B175" s="65"/>
      <c r="D175" s="65" t="str">
        <f t="shared" si="0"/>
        <v/>
      </c>
      <c r="F175" s="18"/>
      <c r="G175" s="65"/>
      <c r="I175" s="65" t="str">
        <f t="shared" si="1"/>
        <v/>
      </c>
    </row>
    <row r="176" spans="2:9" ht="12.75" x14ac:dyDescent="0.2">
      <c r="B176" s="65"/>
      <c r="D176" s="65" t="str">
        <f t="shared" si="0"/>
        <v/>
      </c>
      <c r="F176" s="18"/>
      <c r="G176" s="65"/>
      <c r="I176" s="65" t="str">
        <f t="shared" si="1"/>
        <v/>
      </c>
    </row>
    <row r="177" spans="2:9" ht="12.75" x14ac:dyDescent="0.2">
      <c r="B177" s="65"/>
      <c r="D177" s="65" t="str">
        <f t="shared" si="0"/>
        <v/>
      </c>
      <c r="F177" s="18"/>
      <c r="G177" s="65"/>
      <c r="I177" s="65" t="str">
        <f t="shared" si="1"/>
        <v/>
      </c>
    </row>
    <row r="178" spans="2:9" ht="12.75" x14ac:dyDescent="0.2">
      <c r="B178" s="65"/>
      <c r="D178" s="65" t="str">
        <f t="shared" si="0"/>
        <v/>
      </c>
      <c r="F178" s="18"/>
      <c r="G178" s="65"/>
      <c r="I178" s="65" t="str">
        <f t="shared" si="1"/>
        <v/>
      </c>
    </row>
    <row r="179" spans="2:9" ht="12.75" x14ac:dyDescent="0.2">
      <c r="B179" s="65"/>
      <c r="D179" s="65" t="str">
        <f t="shared" si="0"/>
        <v/>
      </c>
      <c r="F179" s="18"/>
      <c r="G179" s="65"/>
      <c r="I179" s="65" t="str">
        <f t="shared" si="1"/>
        <v/>
      </c>
    </row>
    <row r="180" spans="2:9" ht="12.75" x14ac:dyDescent="0.2">
      <c r="B180" s="65"/>
      <c r="D180" s="65" t="str">
        <f t="shared" si="0"/>
        <v/>
      </c>
      <c r="F180" s="18"/>
      <c r="G180" s="65"/>
      <c r="I180" s="65" t="str">
        <f t="shared" si="1"/>
        <v/>
      </c>
    </row>
    <row r="181" spans="2:9" ht="12.75" x14ac:dyDescent="0.2">
      <c r="B181" s="65"/>
      <c r="D181" s="65" t="str">
        <f t="shared" si="0"/>
        <v/>
      </c>
      <c r="F181" s="18"/>
      <c r="G181" s="65"/>
      <c r="I181" s="65" t="str">
        <f t="shared" si="1"/>
        <v/>
      </c>
    </row>
    <row r="182" spans="2:9" ht="12.75" x14ac:dyDescent="0.2">
      <c r="B182" s="65"/>
      <c r="D182" s="65" t="str">
        <f t="shared" si="0"/>
        <v/>
      </c>
      <c r="F182" s="18"/>
      <c r="G182" s="65"/>
      <c r="I182" s="65" t="str">
        <f t="shared" si="1"/>
        <v/>
      </c>
    </row>
    <row r="183" spans="2:9" ht="12.75" x14ac:dyDescent="0.2">
      <c r="B183" s="65"/>
      <c r="D183" s="65" t="str">
        <f t="shared" si="0"/>
        <v/>
      </c>
      <c r="F183" s="18"/>
      <c r="G183" s="65"/>
      <c r="I183" s="65" t="str">
        <f t="shared" si="1"/>
        <v/>
      </c>
    </row>
    <row r="184" spans="2:9" ht="12.75" x14ac:dyDescent="0.2">
      <c r="B184" s="65"/>
      <c r="D184" s="65" t="str">
        <f t="shared" si="0"/>
        <v/>
      </c>
      <c r="F184" s="18"/>
      <c r="G184" s="65"/>
      <c r="I184" s="65" t="str">
        <f t="shared" si="1"/>
        <v/>
      </c>
    </row>
    <row r="185" spans="2:9" ht="12.75" x14ac:dyDescent="0.2">
      <c r="B185" s="65"/>
      <c r="D185" s="65" t="str">
        <f t="shared" si="0"/>
        <v/>
      </c>
      <c r="F185" s="18"/>
      <c r="G185" s="65"/>
      <c r="I185" s="65" t="str">
        <f t="shared" si="1"/>
        <v/>
      </c>
    </row>
    <row r="186" spans="2:9" ht="12.75" x14ac:dyDescent="0.2">
      <c r="B186" s="65"/>
      <c r="D186" s="65" t="str">
        <f t="shared" si="0"/>
        <v/>
      </c>
      <c r="F186" s="18"/>
      <c r="G186" s="65"/>
      <c r="I186" s="65" t="str">
        <f t="shared" si="1"/>
        <v/>
      </c>
    </row>
    <row r="187" spans="2:9" ht="12.75" x14ac:dyDescent="0.2">
      <c r="B187" s="65"/>
      <c r="D187" s="65" t="str">
        <f t="shared" si="0"/>
        <v/>
      </c>
      <c r="F187" s="18"/>
      <c r="G187" s="65"/>
      <c r="I187" s="65" t="str">
        <f t="shared" si="1"/>
        <v/>
      </c>
    </row>
    <row r="188" spans="2:9" ht="12.75" x14ac:dyDescent="0.2">
      <c r="B188" s="65"/>
      <c r="D188" s="65" t="str">
        <f t="shared" si="0"/>
        <v/>
      </c>
      <c r="F188" s="18"/>
      <c r="G188" s="65"/>
      <c r="I188" s="65" t="str">
        <f t="shared" si="1"/>
        <v/>
      </c>
    </row>
    <row r="189" spans="2:9" ht="12.75" x14ac:dyDescent="0.2">
      <c r="B189" s="65"/>
      <c r="D189" s="65" t="str">
        <f t="shared" si="0"/>
        <v/>
      </c>
      <c r="F189" s="18"/>
      <c r="G189" s="65"/>
      <c r="I189" s="65" t="str">
        <f t="shared" si="1"/>
        <v/>
      </c>
    </row>
    <row r="190" spans="2:9" ht="12.75" x14ac:dyDescent="0.2">
      <c r="B190" s="65"/>
      <c r="D190" s="65" t="str">
        <f t="shared" si="0"/>
        <v/>
      </c>
      <c r="F190" s="18"/>
      <c r="G190" s="65"/>
      <c r="I190" s="65" t="str">
        <f t="shared" si="1"/>
        <v/>
      </c>
    </row>
    <row r="191" spans="2:9" ht="12.75" x14ac:dyDescent="0.2">
      <c r="B191" s="65"/>
      <c r="D191" s="65" t="str">
        <f t="shared" si="0"/>
        <v/>
      </c>
      <c r="F191" s="18"/>
      <c r="G191" s="65"/>
      <c r="I191" s="65" t="str">
        <f t="shared" si="1"/>
        <v/>
      </c>
    </row>
    <row r="192" spans="2:9" ht="12.75" x14ac:dyDescent="0.2">
      <c r="B192" s="65"/>
      <c r="D192" s="65" t="str">
        <f t="shared" si="0"/>
        <v/>
      </c>
      <c r="F192" s="18"/>
      <c r="G192" s="65"/>
      <c r="I192" s="65" t="str">
        <f t="shared" si="1"/>
        <v/>
      </c>
    </row>
    <row r="193" spans="2:9" ht="12.75" x14ac:dyDescent="0.2">
      <c r="B193" s="65"/>
      <c r="D193" s="65" t="str">
        <f t="shared" si="0"/>
        <v/>
      </c>
      <c r="F193" s="18"/>
      <c r="G193" s="65"/>
      <c r="I193" s="65" t="str">
        <f t="shared" si="1"/>
        <v/>
      </c>
    </row>
    <row r="194" spans="2:9" ht="12.75" x14ac:dyDescent="0.2">
      <c r="B194" s="65"/>
      <c r="D194" s="65" t="str">
        <f t="shared" si="0"/>
        <v/>
      </c>
      <c r="F194" s="18"/>
      <c r="G194" s="65"/>
      <c r="I194" s="65" t="str">
        <f t="shared" si="1"/>
        <v/>
      </c>
    </row>
    <row r="195" spans="2:9" ht="12.75" x14ac:dyDescent="0.2">
      <c r="B195" s="65"/>
      <c r="D195" s="65" t="str">
        <f t="shared" si="0"/>
        <v/>
      </c>
      <c r="F195" s="18"/>
      <c r="G195" s="65"/>
      <c r="I195" s="65" t="str">
        <f t="shared" si="1"/>
        <v/>
      </c>
    </row>
    <row r="196" spans="2:9" ht="12.75" x14ac:dyDescent="0.2">
      <c r="B196" s="65"/>
      <c r="D196" s="65" t="str">
        <f t="shared" si="0"/>
        <v/>
      </c>
      <c r="F196" s="18"/>
      <c r="G196" s="65"/>
      <c r="I196" s="65" t="str">
        <f t="shared" si="1"/>
        <v/>
      </c>
    </row>
    <row r="197" spans="2:9" ht="12.75" x14ac:dyDescent="0.2">
      <c r="B197" s="65"/>
      <c r="D197" s="65" t="str">
        <f t="shared" si="0"/>
        <v/>
      </c>
      <c r="F197" s="18"/>
      <c r="G197" s="65"/>
      <c r="I197" s="65" t="str">
        <f t="shared" si="1"/>
        <v/>
      </c>
    </row>
    <row r="198" spans="2:9" ht="12.75" x14ac:dyDescent="0.2">
      <c r="B198" s="65"/>
      <c r="D198" s="65" t="str">
        <f t="shared" si="0"/>
        <v/>
      </c>
      <c r="F198" s="18"/>
      <c r="G198" s="65"/>
      <c r="I198" s="65" t="str">
        <f t="shared" si="1"/>
        <v/>
      </c>
    </row>
    <row r="199" spans="2:9" ht="12.75" x14ac:dyDescent="0.2">
      <c r="B199" s="65"/>
      <c r="D199" s="65" t="str">
        <f t="shared" si="0"/>
        <v/>
      </c>
      <c r="F199" s="18"/>
      <c r="G199" s="65"/>
      <c r="I199" s="65" t="str">
        <f t="shared" si="1"/>
        <v/>
      </c>
    </row>
    <row r="200" spans="2:9" ht="12.75" x14ac:dyDescent="0.2">
      <c r="B200" s="65"/>
      <c r="D200" s="65" t="str">
        <f t="shared" si="0"/>
        <v/>
      </c>
      <c r="F200" s="18"/>
      <c r="G200" s="65"/>
      <c r="I200" s="65" t="str">
        <f t="shared" si="1"/>
        <v/>
      </c>
    </row>
    <row r="201" spans="2:9" ht="12.75" x14ac:dyDescent="0.2">
      <c r="B201" s="65"/>
      <c r="D201" s="65" t="str">
        <f t="shared" si="0"/>
        <v/>
      </c>
      <c r="F201" s="18"/>
      <c r="G201" s="65"/>
      <c r="I201" s="65" t="str">
        <f t="shared" si="1"/>
        <v/>
      </c>
    </row>
    <row r="202" spans="2:9" ht="12.75" x14ac:dyDescent="0.2">
      <c r="B202" s="65"/>
      <c r="D202" s="65" t="str">
        <f t="shared" si="0"/>
        <v/>
      </c>
      <c r="F202" s="18"/>
      <c r="G202" s="65"/>
      <c r="I202" s="65" t="str">
        <f t="shared" si="1"/>
        <v/>
      </c>
    </row>
    <row r="203" spans="2:9" ht="12.75" x14ac:dyDescent="0.2">
      <c r="B203" s="65"/>
      <c r="D203" s="65" t="str">
        <f t="shared" si="0"/>
        <v/>
      </c>
      <c r="F203" s="18"/>
      <c r="G203" s="65"/>
      <c r="I203" s="65" t="str">
        <f t="shared" si="1"/>
        <v/>
      </c>
    </row>
    <row r="204" spans="2:9" ht="12.75" x14ac:dyDescent="0.2">
      <c r="B204" s="65"/>
      <c r="D204" s="65" t="str">
        <f t="shared" si="0"/>
        <v/>
      </c>
      <c r="F204" s="18"/>
      <c r="G204" s="65"/>
      <c r="I204" s="65" t="str">
        <f t="shared" si="1"/>
        <v/>
      </c>
    </row>
    <row r="205" spans="2:9" ht="12.75" x14ac:dyDescent="0.2">
      <c r="B205" s="65"/>
      <c r="D205" s="65" t="str">
        <f t="shared" si="0"/>
        <v/>
      </c>
      <c r="F205" s="18"/>
      <c r="G205" s="65"/>
      <c r="I205" s="65" t="str">
        <f t="shared" si="1"/>
        <v/>
      </c>
    </row>
    <row r="206" spans="2:9" ht="12.75" x14ac:dyDescent="0.2">
      <c r="B206" s="65"/>
      <c r="D206" s="65" t="str">
        <f t="shared" si="0"/>
        <v/>
      </c>
      <c r="F206" s="18"/>
      <c r="G206" s="65"/>
      <c r="I206" s="65" t="str">
        <f t="shared" si="1"/>
        <v/>
      </c>
    </row>
    <row r="207" spans="2:9" ht="12.75" x14ac:dyDescent="0.2">
      <c r="B207" s="65"/>
      <c r="D207" s="65" t="str">
        <f t="shared" si="0"/>
        <v/>
      </c>
      <c r="F207" s="18"/>
      <c r="G207" s="65"/>
      <c r="I207" s="65" t="str">
        <f t="shared" si="1"/>
        <v/>
      </c>
    </row>
    <row r="208" spans="2:9" ht="12.75" x14ac:dyDescent="0.2">
      <c r="B208" s="65"/>
      <c r="D208" s="65" t="str">
        <f t="shared" si="0"/>
        <v/>
      </c>
      <c r="F208" s="18"/>
      <c r="G208" s="65"/>
      <c r="I208" s="65" t="str">
        <f t="shared" si="1"/>
        <v/>
      </c>
    </row>
    <row r="209" spans="2:9" ht="12.75" x14ac:dyDescent="0.2">
      <c r="B209" s="65"/>
      <c r="D209" s="65" t="str">
        <f t="shared" si="0"/>
        <v/>
      </c>
      <c r="F209" s="18"/>
      <c r="G209" s="65"/>
      <c r="I209" s="65" t="str">
        <f t="shared" si="1"/>
        <v/>
      </c>
    </row>
    <row r="210" spans="2:9" ht="12.75" x14ac:dyDescent="0.2">
      <c r="B210" s="65"/>
      <c r="D210" s="65" t="str">
        <f t="shared" si="0"/>
        <v/>
      </c>
      <c r="F210" s="18"/>
      <c r="G210" s="65"/>
      <c r="I210" s="65" t="str">
        <f t="shared" si="1"/>
        <v/>
      </c>
    </row>
    <row r="211" spans="2:9" ht="12.75" x14ac:dyDescent="0.2">
      <c r="B211" s="65"/>
      <c r="D211" s="65" t="str">
        <f t="shared" si="0"/>
        <v/>
      </c>
      <c r="F211" s="18"/>
      <c r="G211" s="65"/>
      <c r="I211" s="65" t="str">
        <f t="shared" si="1"/>
        <v/>
      </c>
    </row>
    <row r="212" spans="2:9" ht="12.75" x14ac:dyDescent="0.2">
      <c r="B212" s="65"/>
      <c r="D212" s="65" t="str">
        <f t="shared" si="0"/>
        <v/>
      </c>
      <c r="F212" s="18"/>
      <c r="G212" s="65"/>
      <c r="I212" s="65" t="str">
        <f t="shared" si="1"/>
        <v/>
      </c>
    </row>
    <row r="213" spans="2:9" ht="12.75" x14ac:dyDescent="0.2">
      <c r="B213" s="65"/>
      <c r="D213" s="65" t="str">
        <f t="shared" si="0"/>
        <v/>
      </c>
      <c r="F213" s="18"/>
      <c r="G213" s="65"/>
      <c r="I213" s="65" t="str">
        <f t="shared" si="1"/>
        <v/>
      </c>
    </row>
    <row r="214" spans="2:9" ht="12.75" x14ac:dyDescent="0.2">
      <c r="B214" s="65"/>
      <c r="D214" s="65" t="str">
        <f t="shared" si="0"/>
        <v/>
      </c>
      <c r="F214" s="18"/>
      <c r="G214" s="65"/>
      <c r="I214" s="65" t="str">
        <f t="shared" si="1"/>
        <v/>
      </c>
    </row>
    <row r="215" spans="2:9" ht="12.75" x14ac:dyDescent="0.2">
      <c r="B215" s="65"/>
      <c r="D215" s="65" t="str">
        <f t="shared" si="0"/>
        <v/>
      </c>
      <c r="F215" s="18"/>
      <c r="G215" s="65"/>
      <c r="I215" s="65" t="str">
        <f t="shared" si="1"/>
        <v/>
      </c>
    </row>
    <row r="216" spans="2:9" ht="12.75" x14ac:dyDescent="0.2">
      <c r="B216" s="65"/>
      <c r="D216" s="65" t="str">
        <f t="shared" si="0"/>
        <v/>
      </c>
      <c r="F216" s="18"/>
      <c r="G216" s="65"/>
      <c r="I216" s="65" t="str">
        <f t="shared" si="1"/>
        <v/>
      </c>
    </row>
    <row r="217" spans="2:9" ht="12.75" x14ac:dyDescent="0.2">
      <c r="B217" s="65"/>
      <c r="D217" s="65" t="str">
        <f t="shared" si="0"/>
        <v/>
      </c>
      <c r="F217" s="18"/>
      <c r="G217" s="65"/>
      <c r="I217" s="65" t="str">
        <f t="shared" si="1"/>
        <v/>
      </c>
    </row>
    <row r="218" spans="2:9" ht="12.75" x14ac:dyDescent="0.2">
      <c r="B218" s="65"/>
      <c r="D218" s="65" t="str">
        <f t="shared" si="0"/>
        <v/>
      </c>
      <c r="F218" s="18"/>
      <c r="G218" s="65"/>
      <c r="I218" s="65" t="str">
        <f t="shared" si="1"/>
        <v/>
      </c>
    </row>
    <row r="219" spans="2:9" ht="12.75" x14ac:dyDescent="0.2">
      <c r="B219" s="65"/>
      <c r="D219" s="65" t="str">
        <f t="shared" si="0"/>
        <v/>
      </c>
      <c r="F219" s="18"/>
      <c r="G219" s="65"/>
      <c r="I219" s="65" t="str">
        <f t="shared" si="1"/>
        <v/>
      </c>
    </row>
    <row r="220" spans="2:9" ht="12.75" x14ac:dyDescent="0.2">
      <c r="B220" s="65"/>
      <c r="D220" s="65" t="str">
        <f t="shared" si="0"/>
        <v/>
      </c>
      <c r="F220" s="18"/>
      <c r="G220" s="65"/>
      <c r="I220" s="65" t="str">
        <f t="shared" si="1"/>
        <v/>
      </c>
    </row>
    <row r="221" spans="2:9" ht="12.75" x14ac:dyDescent="0.2">
      <c r="B221" s="65"/>
      <c r="D221" s="65" t="str">
        <f t="shared" si="0"/>
        <v/>
      </c>
      <c r="F221" s="18"/>
      <c r="G221" s="65"/>
      <c r="I221" s="65" t="str">
        <f t="shared" si="1"/>
        <v/>
      </c>
    </row>
    <row r="222" spans="2:9" ht="12.75" x14ac:dyDescent="0.2">
      <c r="B222" s="65"/>
      <c r="D222" s="65" t="str">
        <f t="shared" si="0"/>
        <v/>
      </c>
      <c r="F222" s="18"/>
      <c r="G222" s="65"/>
      <c r="I222" s="65" t="str">
        <f t="shared" si="1"/>
        <v/>
      </c>
    </row>
    <row r="223" spans="2:9" ht="12.75" x14ac:dyDescent="0.2">
      <c r="B223" s="65"/>
      <c r="D223" s="65" t="str">
        <f t="shared" si="0"/>
        <v/>
      </c>
      <c r="F223" s="18"/>
      <c r="G223" s="65"/>
      <c r="I223" s="65" t="str">
        <f t="shared" si="1"/>
        <v/>
      </c>
    </row>
    <row r="224" spans="2:9" ht="12.75" x14ac:dyDescent="0.2">
      <c r="B224" s="65"/>
      <c r="D224" s="65"/>
      <c r="F224" s="18"/>
      <c r="G224" s="65"/>
      <c r="I224" s="65" t="str">
        <f t="shared" si="1"/>
        <v/>
      </c>
    </row>
    <row r="225" spans="2:9" ht="12.75" x14ac:dyDescent="0.2">
      <c r="B225" s="65"/>
      <c r="D225" s="65"/>
      <c r="F225" s="18"/>
      <c r="G225" s="65"/>
      <c r="I225" s="65" t="str">
        <f t="shared" si="1"/>
        <v/>
      </c>
    </row>
    <row r="226" spans="2:9" ht="12.75" x14ac:dyDescent="0.2">
      <c r="B226" s="65"/>
      <c r="D226" s="65"/>
      <c r="F226" s="18"/>
      <c r="G226" s="65"/>
      <c r="I226" s="65" t="str">
        <f t="shared" si="1"/>
        <v/>
      </c>
    </row>
    <row r="227" spans="2:9" ht="12.75" x14ac:dyDescent="0.2">
      <c r="B227" s="65"/>
      <c r="D227" s="65"/>
      <c r="F227" s="18"/>
      <c r="G227" s="65"/>
      <c r="I227" s="65" t="str">
        <f t="shared" si="1"/>
        <v/>
      </c>
    </row>
    <row r="228" spans="2:9" ht="12.75" x14ac:dyDescent="0.2">
      <c r="B228" s="65"/>
      <c r="D228" s="65"/>
      <c r="F228" s="18"/>
      <c r="G228" s="65"/>
      <c r="I228" s="65" t="str">
        <f t="shared" si="1"/>
        <v/>
      </c>
    </row>
    <row r="229" spans="2:9" ht="12.75" x14ac:dyDescent="0.2">
      <c r="B229" s="65"/>
      <c r="D229" s="65"/>
      <c r="F229" s="18"/>
      <c r="G229" s="65"/>
      <c r="I229" s="65" t="str">
        <f t="shared" si="1"/>
        <v/>
      </c>
    </row>
    <row r="230" spans="2:9" ht="12.75" x14ac:dyDescent="0.2">
      <c r="B230" s="65"/>
      <c r="D230" s="65"/>
      <c r="F230" s="18"/>
      <c r="G230" s="65"/>
      <c r="I230" s="65" t="str">
        <f t="shared" si="1"/>
        <v/>
      </c>
    </row>
    <row r="231" spans="2:9" ht="12.75" x14ac:dyDescent="0.2">
      <c r="B231" s="65"/>
      <c r="D231" s="65"/>
      <c r="F231" s="18"/>
      <c r="G231" s="65"/>
      <c r="I231" s="65" t="str">
        <f t="shared" si="1"/>
        <v/>
      </c>
    </row>
    <row r="232" spans="2:9" ht="12.75" x14ac:dyDescent="0.2">
      <c r="B232" s="65"/>
      <c r="D232" s="65"/>
      <c r="F232" s="18"/>
      <c r="G232" s="65"/>
      <c r="I232" s="65" t="str">
        <f t="shared" si="1"/>
        <v/>
      </c>
    </row>
    <row r="233" spans="2:9" ht="12.75" x14ac:dyDescent="0.2">
      <c r="B233" s="65"/>
      <c r="D233" s="65"/>
      <c r="F233" s="18"/>
      <c r="G233" s="65"/>
      <c r="I233" s="65" t="str">
        <f t="shared" si="1"/>
        <v/>
      </c>
    </row>
    <row r="234" spans="2:9" ht="12.75" x14ac:dyDescent="0.2">
      <c r="B234" s="65"/>
      <c r="D234" s="65"/>
      <c r="F234" s="18"/>
      <c r="G234" s="65"/>
      <c r="I234" s="65" t="str">
        <f t="shared" si="1"/>
        <v/>
      </c>
    </row>
    <row r="235" spans="2:9" ht="12.75" x14ac:dyDescent="0.2">
      <c r="B235" s="65"/>
      <c r="D235" s="65"/>
      <c r="F235" s="18"/>
      <c r="G235" s="65"/>
      <c r="I235" s="65" t="str">
        <f t="shared" si="1"/>
        <v/>
      </c>
    </row>
    <row r="236" spans="2:9" ht="12.75" x14ac:dyDescent="0.2">
      <c r="B236" s="65"/>
      <c r="D236" s="65"/>
      <c r="F236" s="18"/>
      <c r="G236" s="65"/>
      <c r="I236" s="65" t="str">
        <f t="shared" si="1"/>
        <v/>
      </c>
    </row>
    <row r="237" spans="2:9" ht="12.75" x14ac:dyDescent="0.2">
      <c r="B237" s="65"/>
      <c r="D237" s="65"/>
      <c r="F237" s="18"/>
      <c r="G237" s="65"/>
      <c r="I237" s="65" t="str">
        <f t="shared" si="1"/>
        <v/>
      </c>
    </row>
    <row r="238" spans="2:9" ht="12.75" x14ac:dyDescent="0.2">
      <c r="B238" s="65"/>
      <c r="D238" s="65"/>
      <c r="F238" s="18"/>
      <c r="G238" s="65"/>
      <c r="I238" s="65" t="str">
        <f t="shared" si="1"/>
        <v/>
      </c>
    </row>
    <row r="239" spans="2:9" ht="12.75" x14ac:dyDescent="0.2">
      <c r="B239" s="65"/>
      <c r="D239" s="65"/>
      <c r="F239" s="18"/>
      <c r="G239" s="65"/>
      <c r="I239" s="65" t="str">
        <f t="shared" si="1"/>
        <v/>
      </c>
    </row>
    <row r="240" spans="2:9" ht="12.75" x14ac:dyDescent="0.2">
      <c r="B240" s="65"/>
      <c r="D240" s="65"/>
      <c r="F240" s="18"/>
      <c r="G240" s="65"/>
      <c r="I240" s="65" t="str">
        <f t="shared" si="1"/>
        <v/>
      </c>
    </row>
    <row r="241" spans="2:9" ht="12.75" x14ac:dyDescent="0.2">
      <c r="B241" s="65"/>
      <c r="D241" s="65"/>
      <c r="F241" s="18"/>
      <c r="G241" s="65"/>
      <c r="I241" s="65" t="str">
        <f t="shared" si="1"/>
        <v/>
      </c>
    </row>
    <row r="242" spans="2:9" ht="12.75" x14ac:dyDescent="0.2">
      <c r="B242" s="65"/>
      <c r="D242" s="65"/>
      <c r="F242" s="18"/>
      <c r="G242" s="65"/>
      <c r="I242" s="65" t="str">
        <f t="shared" si="1"/>
        <v/>
      </c>
    </row>
    <row r="243" spans="2:9" ht="12.75" x14ac:dyDescent="0.2">
      <c r="B243" s="65"/>
      <c r="D243" s="65"/>
      <c r="F243" s="18"/>
      <c r="G243" s="65"/>
      <c r="I243" s="65" t="str">
        <f t="shared" si="1"/>
        <v/>
      </c>
    </row>
    <row r="244" spans="2:9" ht="12.75" x14ac:dyDescent="0.2">
      <c r="B244" s="65"/>
      <c r="D244" s="65"/>
      <c r="F244" s="18"/>
      <c r="G244" s="65"/>
      <c r="I244" s="65"/>
    </row>
    <row r="245" spans="2:9" ht="12.75" x14ac:dyDescent="0.2">
      <c r="B245" s="65"/>
      <c r="D245" s="65"/>
      <c r="F245" s="18"/>
      <c r="G245" s="65"/>
      <c r="I245" s="65"/>
    </row>
    <row r="246" spans="2:9" ht="12.75" x14ac:dyDescent="0.2">
      <c r="B246" s="65"/>
      <c r="D246" s="65"/>
      <c r="F246" s="18"/>
      <c r="G246" s="65"/>
      <c r="I246" s="65"/>
    </row>
    <row r="247" spans="2:9" ht="12.75" x14ac:dyDescent="0.2">
      <c r="B247" s="65"/>
      <c r="D247" s="65"/>
      <c r="F247" s="18"/>
      <c r="G247" s="65"/>
      <c r="I247" s="65"/>
    </row>
    <row r="248" spans="2:9" ht="12.75" x14ac:dyDescent="0.2">
      <c r="B248" s="65"/>
      <c r="D248" s="65"/>
      <c r="F248" s="18"/>
      <c r="G248" s="65"/>
      <c r="I248" s="65"/>
    </row>
    <row r="249" spans="2:9" ht="12.75" x14ac:dyDescent="0.2">
      <c r="B249" s="65"/>
      <c r="D249" s="65"/>
      <c r="F249" s="18"/>
      <c r="G249" s="65"/>
      <c r="I249" s="65"/>
    </row>
    <row r="250" spans="2:9" ht="12.75" x14ac:dyDescent="0.2">
      <c r="B250" s="65"/>
      <c r="D250" s="65"/>
      <c r="F250" s="18"/>
      <c r="G250" s="65"/>
      <c r="I250" s="65"/>
    </row>
    <row r="251" spans="2:9" ht="12.75" x14ac:dyDescent="0.2">
      <c r="B251" s="65"/>
      <c r="D251" s="65"/>
      <c r="F251" s="18"/>
      <c r="G251" s="65"/>
      <c r="I251" s="65"/>
    </row>
    <row r="252" spans="2:9" ht="12.75" x14ac:dyDescent="0.2">
      <c r="B252" s="65"/>
      <c r="D252" s="65"/>
      <c r="F252" s="18"/>
      <c r="G252" s="65"/>
      <c r="I252" s="65"/>
    </row>
    <row r="253" spans="2:9" ht="12.75" x14ac:dyDescent="0.2">
      <c r="B253" s="65"/>
      <c r="D253" s="65"/>
      <c r="F253" s="18"/>
      <c r="G253" s="65"/>
      <c r="I253" s="65"/>
    </row>
    <row r="254" spans="2:9" ht="12.75" x14ac:dyDescent="0.2">
      <c r="B254" s="65"/>
      <c r="D254" s="65"/>
      <c r="F254" s="18"/>
      <c r="G254" s="65"/>
      <c r="I254" s="65"/>
    </row>
    <row r="255" spans="2:9" ht="12.75" x14ac:dyDescent="0.2">
      <c r="B255" s="65"/>
      <c r="D255" s="65"/>
      <c r="F255" s="18"/>
      <c r="G255" s="65"/>
      <c r="I255" s="65"/>
    </row>
    <row r="256" spans="2:9" ht="12.75" x14ac:dyDescent="0.2">
      <c r="B256" s="65"/>
      <c r="D256" s="65"/>
      <c r="F256" s="18"/>
      <c r="G256" s="65"/>
      <c r="I256" s="65"/>
    </row>
    <row r="257" spans="2:9" ht="12.75" x14ac:dyDescent="0.2">
      <c r="B257" s="65"/>
      <c r="D257" s="65"/>
      <c r="F257" s="18"/>
      <c r="G257" s="65"/>
      <c r="I257" s="65"/>
    </row>
    <row r="258" spans="2:9" ht="12.75" x14ac:dyDescent="0.2">
      <c r="B258" s="65"/>
      <c r="D258" s="65"/>
      <c r="F258" s="18"/>
      <c r="G258" s="65"/>
      <c r="I258" s="65"/>
    </row>
    <row r="259" spans="2:9" ht="12.75" x14ac:dyDescent="0.2">
      <c r="B259" s="65"/>
      <c r="D259" s="65"/>
      <c r="F259" s="18"/>
      <c r="G259" s="65"/>
      <c r="I259" s="65"/>
    </row>
    <row r="260" spans="2:9" ht="12.75" x14ac:dyDescent="0.2">
      <c r="B260" s="65"/>
      <c r="D260" s="65"/>
      <c r="F260" s="18"/>
      <c r="G260" s="65"/>
      <c r="I260" s="65"/>
    </row>
    <row r="261" spans="2:9" ht="12.75" x14ac:dyDescent="0.2">
      <c r="B261" s="65"/>
      <c r="D261" s="65"/>
      <c r="F261" s="18"/>
      <c r="G261" s="65"/>
      <c r="I261" s="65"/>
    </row>
    <row r="262" spans="2:9" ht="12.75" x14ac:dyDescent="0.2">
      <c r="B262" s="65"/>
      <c r="D262" s="65"/>
      <c r="F262" s="18"/>
      <c r="G262" s="65"/>
      <c r="I262" s="65"/>
    </row>
    <row r="263" spans="2:9" ht="12.75" x14ac:dyDescent="0.2">
      <c r="B263" s="65"/>
      <c r="D263" s="65"/>
      <c r="F263" s="18"/>
      <c r="G263" s="65"/>
      <c r="I263" s="65"/>
    </row>
    <row r="264" spans="2:9" ht="12.75" x14ac:dyDescent="0.2">
      <c r="B264" s="65"/>
      <c r="D264" s="65"/>
      <c r="F264" s="18"/>
      <c r="G264" s="65"/>
      <c r="I264" s="65"/>
    </row>
    <row r="265" spans="2:9" ht="12.75" x14ac:dyDescent="0.2">
      <c r="B265" s="65"/>
      <c r="D265" s="65"/>
      <c r="F265" s="18"/>
      <c r="G265" s="65"/>
      <c r="I265" s="65"/>
    </row>
    <row r="266" spans="2:9" ht="12.75" x14ac:dyDescent="0.2">
      <c r="B266" s="65"/>
      <c r="D266" s="65"/>
      <c r="F266" s="18"/>
      <c r="G266" s="65"/>
      <c r="I266" s="65"/>
    </row>
    <row r="267" spans="2:9" ht="12.75" x14ac:dyDescent="0.2">
      <c r="B267" s="65"/>
      <c r="D267" s="65"/>
      <c r="F267" s="18"/>
      <c r="G267" s="65"/>
      <c r="I267" s="65"/>
    </row>
    <row r="268" spans="2:9" ht="12.75" x14ac:dyDescent="0.2">
      <c r="B268" s="65"/>
      <c r="D268" s="65"/>
      <c r="F268" s="18"/>
      <c r="G268" s="65"/>
      <c r="I268" s="65"/>
    </row>
    <row r="269" spans="2:9" ht="12.75" x14ac:dyDescent="0.2">
      <c r="B269" s="65"/>
      <c r="D269" s="65"/>
      <c r="F269" s="18"/>
      <c r="G269" s="65"/>
      <c r="I269" s="65"/>
    </row>
    <row r="270" spans="2:9" ht="12.75" x14ac:dyDescent="0.2">
      <c r="B270" s="65"/>
      <c r="D270" s="65"/>
      <c r="F270" s="18"/>
      <c r="G270" s="65"/>
      <c r="I270" s="65"/>
    </row>
    <row r="271" spans="2:9" ht="12.75" x14ac:dyDescent="0.2">
      <c r="B271" s="65"/>
      <c r="D271" s="65"/>
      <c r="F271" s="18"/>
      <c r="G271" s="65"/>
      <c r="I271" s="65"/>
    </row>
    <row r="272" spans="2:9" ht="12.75" x14ac:dyDescent="0.2">
      <c r="B272" s="65"/>
      <c r="D272" s="65"/>
      <c r="F272" s="18"/>
      <c r="G272" s="65"/>
      <c r="I272" s="65"/>
    </row>
    <row r="273" spans="2:9" ht="12.75" x14ac:dyDescent="0.2">
      <c r="B273" s="65"/>
      <c r="D273" s="65"/>
      <c r="F273" s="18"/>
      <c r="G273" s="65"/>
      <c r="I273" s="65"/>
    </row>
    <row r="274" spans="2:9" ht="12.75" x14ac:dyDescent="0.2">
      <c r="B274" s="65"/>
      <c r="D274" s="65"/>
      <c r="F274" s="18"/>
      <c r="G274" s="65"/>
      <c r="I274" s="65"/>
    </row>
    <row r="275" spans="2:9" ht="12.75" x14ac:dyDescent="0.2">
      <c r="B275" s="65"/>
      <c r="D275" s="65"/>
      <c r="F275" s="18"/>
      <c r="G275" s="65"/>
      <c r="I275" s="65"/>
    </row>
    <row r="276" spans="2:9" ht="12.75" x14ac:dyDescent="0.2">
      <c r="B276" s="65"/>
      <c r="D276" s="65"/>
      <c r="F276" s="18"/>
      <c r="G276" s="65"/>
      <c r="I276" s="65"/>
    </row>
    <row r="277" spans="2:9" ht="12.75" x14ac:dyDescent="0.2">
      <c r="B277" s="65"/>
      <c r="D277" s="65"/>
      <c r="F277" s="18"/>
      <c r="G277" s="65"/>
      <c r="I277" s="65"/>
    </row>
    <row r="278" spans="2:9" ht="12.75" x14ac:dyDescent="0.2">
      <c r="B278" s="65"/>
      <c r="D278" s="65"/>
      <c r="F278" s="18"/>
      <c r="G278" s="65"/>
      <c r="I278" s="65"/>
    </row>
    <row r="279" spans="2:9" ht="12.75" x14ac:dyDescent="0.2">
      <c r="B279" s="65"/>
      <c r="D279" s="65"/>
      <c r="F279" s="18"/>
      <c r="G279" s="65"/>
      <c r="I279" s="65"/>
    </row>
    <row r="280" spans="2:9" ht="12.75" x14ac:dyDescent="0.2">
      <c r="B280" s="65"/>
      <c r="D280" s="65"/>
      <c r="F280" s="18"/>
      <c r="G280" s="65"/>
      <c r="I280" s="65"/>
    </row>
    <row r="281" spans="2:9" ht="12.75" x14ac:dyDescent="0.2">
      <c r="B281" s="65"/>
      <c r="D281" s="65"/>
      <c r="F281" s="18"/>
      <c r="G281" s="65"/>
      <c r="I281" s="65"/>
    </row>
    <row r="282" spans="2:9" ht="12.75" x14ac:dyDescent="0.2">
      <c r="B282" s="65"/>
      <c r="D282" s="65"/>
      <c r="F282" s="18"/>
      <c r="G282" s="65"/>
      <c r="I282" s="65"/>
    </row>
    <row r="283" spans="2:9" ht="12.75" x14ac:dyDescent="0.2">
      <c r="B283" s="65"/>
      <c r="D283" s="65"/>
      <c r="F283" s="18"/>
      <c r="G283" s="65"/>
      <c r="I283" s="65"/>
    </row>
    <row r="284" spans="2:9" ht="12.75" x14ac:dyDescent="0.2">
      <c r="B284" s="65"/>
      <c r="D284" s="65"/>
      <c r="F284" s="18"/>
      <c r="G284" s="65"/>
      <c r="I284" s="65"/>
    </row>
    <row r="285" spans="2:9" ht="12.75" x14ac:dyDescent="0.2">
      <c r="B285" s="65"/>
      <c r="D285" s="65"/>
      <c r="F285" s="18"/>
      <c r="G285" s="65"/>
      <c r="I285" s="65"/>
    </row>
    <row r="286" spans="2:9" ht="12.75" x14ac:dyDescent="0.2">
      <c r="B286" s="65"/>
      <c r="D286" s="65"/>
      <c r="F286" s="18"/>
      <c r="G286" s="65"/>
      <c r="I286" s="65"/>
    </row>
    <row r="287" spans="2:9" ht="12.75" x14ac:dyDescent="0.2">
      <c r="B287" s="65"/>
      <c r="D287" s="65"/>
      <c r="F287" s="18"/>
      <c r="G287" s="65"/>
      <c r="I287" s="65"/>
    </row>
    <row r="288" spans="2:9" ht="12.75" x14ac:dyDescent="0.2">
      <c r="B288" s="65"/>
      <c r="D288" s="65"/>
      <c r="F288" s="18"/>
      <c r="G288" s="65"/>
      <c r="I288" s="65"/>
    </row>
    <row r="289" spans="2:9" ht="12.75" x14ac:dyDescent="0.2">
      <c r="B289" s="65"/>
      <c r="D289" s="65"/>
      <c r="F289" s="18"/>
      <c r="G289" s="65"/>
      <c r="I289" s="65"/>
    </row>
    <row r="290" spans="2:9" ht="12.75" x14ac:dyDescent="0.2">
      <c r="B290" s="65"/>
      <c r="D290" s="65"/>
      <c r="F290" s="18"/>
      <c r="G290" s="65"/>
      <c r="I290" s="65"/>
    </row>
    <row r="291" spans="2:9" ht="12.75" x14ac:dyDescent="0.2">
      <c r="B291" s="65"/>
      <c r="D291" s="65"/>
      <c r="F291" s="18"/>
      <c r="G291" s="65"/>
      <c r="I291" s="65"/>
    </row>
    <row r="292" spans="2:9" ht="12.75" x14ac:dyDescent="0.2">
      <c r="B292" s="65"/>
      <c r="D292" s="65"/>
      <c r="F292" s="18"/>
      <c r="G292" s="65"/>
      <c r="I292" s="65"/>
    </row>
    <row r="293" spans="2:9" ht="12.75" x14ac:dyDescent="0.2">
      <c r="B293" s="65"/>
      <c r="D293" s="65"/>
      <c r="F293" s="18"/>
      <c r="G293" s="65"/>
      <c r="I293" s="65"/>
    </row>
    <row r="294" spans="2:9" ht="12.75" x14ac:dyDescent="0.2">
      <c r="B294" s="65"/>
      <c r="D294" s="65"/>
      <c r="F294" s="18"/>
      <c r="G294" s="65"/>
      <c r="I294" s="65"/>
    </row>
    <row r="295" spans="2:9" ht="12.75" x14ac:dyDescent="0.2">
      <c r="B295" s="65"/>
      <c r="D295" s="65"/>
      <c r="F295" s="18"/>
      <c r="G295" s="65"/>
      <c r="I295" s="65"/>
    </row>
    <row r="296" spans="2:9" ht="12.75" x14ac:dyDescent="0.2">
      <c r="B296" s="65"/>
      <c r="D296" s="65"/>
      <c r="F296" s="18"/>
      <c r="G296" s="65"/>
      <c r="I296" s="65"/>
    </row>
    <row r="297" spans="2:9" ht="12.75" x14ac:dyDescent="0.2">
      <c r="B297" s="65"/>
      <c r="D297" s="65"/>
      <c r="F297" s="18"/>
      <c r="G297" s="65"/>
      <c r="I297" s="65"/>
    </row>
    <row r="298" spans="2:9" ht="12.75" x14ac:dyDescent="0.2">
      <c r="B298" s="65"/>
      <c r="D298" s="65"/>
      <c r="F298" s="18"/>
      <c r="G298" s="65"/>
      <c r="I298" s="65"/>
    </row>
    <row r="299" spans="2:9" ht="12.75" x14ac:dyDescent="0.2">
      <c r="B299" s="65"/>
      <c r="D299" s="65"/>
      <c r="F299" s="18"/>
      <c r="G299" s="65"/>
      <c r="I299" s="65"/>
    </row>
    <row r="300" spans="2:9" ht="12.75" x14ac:dyDescent="0.2">
      <c r="B300" s="65"/>
      <c r="D300" s="65"/>
      <c r="F300" s="18"/>
      <c r="G300" s="65"/>
      <c r="I300" s="65"/>
    </row>
    <row r="301" spans="2:9" ht="12.75" x14ac:dyDescent="0.2">
      <c r="B301" s="65"/>
      <c r="D301" s="65"/>
      <c r="F301" s="18"/>
      <c r="G301" s="65"/>
      <c r="I301" s="65"/>
    </row>
    <row r="302" spans="2:9" ht="12.75" x14ac:dyDescent="0.2">
      <c r="B302" s="65"/>
      <c r="D302" s="65"/>
      <c r="F302" s="18"/>
      <c r="G302" s="65"/>
      <c r="I302" s="65"/>
    </row>
    <row r="303" spans="2:9" ht="12.75" x14ac:dyDescent="0.2">
      <c r="B303" s="65"/>
      <c r="D303" s="65"/>
      <c r="F303" s="18"/>
      <c r="G303" s="65"/>
      <c r="I303" s="65"/>
    </row>
    <row r="304" spans="2:9" ht="12.75" x14ac:dyDescent="0.2">
      <c r="B304" s="65"/>
      <c r="D304" s="65"/>
      <c r="F304" s="18"/>
      <c r="G304" s="65"/>
      <c r="I304" s="65"/>
    </row>
    <row r="305" spans="2:9" ht="12.75" x14ac:dyDescent="0.2">
      <c r="B305" s="65"/>
      <c r="D305" s="65"/>
      <c r="F305" s="18"/>
      <c r="G305" s="65"/>
      <c r="I305" s="65"/>
    </row>
    <row r="306" spans="2:9" ht="12.75" x14ac:dyDescent="0.2">
      <c r="B306" s="65"/>
      <c r="D306" s="65"/>
      <c r="F306" s="18"/>
      <c r="G306" s="65"/>
      <c r="I306" s="65"/>
    </row>
    <row r="307" spans="2:9" ht="12.75" x14ac:dyDescent="0.2">
      <c r="B307" s="65"/>
      <c r="D307" s="65"/>
      <c r="F307" s="18"/>
      <c r="G307" s="65"/>
      <c r="I307" s="65"/>
    </row>
    <row r="308" spans="2:9" ht="12.75" x14ac:dyDescent="0.2">
      <c r="B308" s="65"/>
      <c r="D308" s="65"/>
      <c r="F308" s="18"/>
      <c r="G308" s="65"/>
      <c r="I308" s="65"/>
    </row>
    <row r="309" spans="2:9" ht="12.75" x14ac:dyDescent="0.2">
      <c r="B309" s="65"/>
      <c r="D309" s="65"/>
      <c r="F309" s="18"/>
      <c r="G309" s="65"/>
      <c r="I309" s="65"/>
    </row>
    <row r="310" spans="2:9" ht="12.75" x14ac:dyDescent="0.2">
      <c r="B310" s="65"/>
      <c r="D310" s="65"/>
      <c r="F310" s="18"/>
      <c r="G310" s="65"/>
      <c r="I310" s="65"/>
    </row>
    <row r="311" spans="2:9" ht="12.75" x14ac:dyDescent="0.2">
      <c r="B311" s="65"/>
      <c r="D311" s="65"/>
      <c r="F311" s="18"/>
      <c r="G311" s="65"/>
      <c r="I311" s="65"/>
    </row>
    <row r="312" spans="2:9" ht="12.75" x14ac:dyDescent="0.2">
      <c r="B312" s="65"/>
      <c r="D312" s="65"/>
      <c r="F312" s="18"/>
      <c r="G312" s="65"/>
      <c r="I312" s="65"/>
    </row>
    <row r="313" spans="2:9" ht="12.75" x14ac:dyDescent="0.2">
      <c r="B313" s="65"/>
      <c r="D313" s="65"/>
      <c r="F313" s="18"/>
      <c r="G313" s="65"/>
      <c r="I313" s="65"/>
    </row>
    <row r="314" spans="2:9" ht="12.75" x14ac:dyDescent="0.2">
      <c r="B314" s="65"/>
      <c r="D314" s="65"/>
      <c r="F314" s="18"/>
      <c r="G314" s="65"/>
      <c r="I314" s="65"/>
    </row>
    <row r="315" spans="2:9" ht="12.75" x14ac:dyDescent="0.2">
      <c r="B315" s="65"/>
      <c r="D315" s="65"/>
      <c r="F315" s="18"/>
      <c r="G315" s="65"/>
      <c r="I315" s="65"/>
    </row>
    <row r="316" spans="2:9" ht="12.75" x14ac:dyDescent="0.2">
      <c r="B316" s="65"/>
      <c r="D316" s="65"/>
      <c r="F316" s="18"/>
      <c r="G316" s="65"/>
      <c r="I316" s="65"/>
    </row>
    <row r="317" spans="2:9" ht="12.75" x14ac:dyDescent="0.2">
      <c r="B317" s="65"/>
      <c r="D317" s="65"/>
      <c r="F317" s="18"/>
      <c r="G317" s="65"/>
      <c r="I317" s="65"/>
    </row>
    <row r="318" spans="2:9" ht="12.75" x14ac:dyDescent="0.2">
      <c r="B318" s="65"/>
      <c r="D318" s="65"/>
      <c r="F318" s="18"/>
      <c r="G318" s="65"/>
      <c r="I318" s="65"/>
    </row>
    <row r="319" spans="2:9" ht="12.75" x14ac:dyDescent="0.2">
      <c r="B319" s="65"/>
      <c r="D319" s="65"/>
      <c r="F319" s="18"/>
      <c r="G319" s="65"/>
      <c r="I319" s="65"/>
    </row>
    <row r="320" spans="2:9" ht="12.75" x14ac:dyDescent="0.2">
      <c r="B320" s="65"/>
      <c r="D320" s="65"/>
      <c r="F320" s="18"/>
      <c r="G320" s="65"/>
      <c r="I320" s="65"/>
    </row>
    <row r="321" spans="2:9" ht="12.75" x14ac:dyDescent="0.2">
      <c r="B321" s="65"/>
      <c r="D321" s="65"/>
      <c r="F321" s="18"/>
      <c r="G321" s="65"/>
      <c r="I321" s="65"/>
    </row>
    <row r="322" spans="2:9" ht="12.75" x14ac:dyDescent="0.2">
      <c r="B322" s="65"/>
      <c r="D322" s="65"/>
      <c r="F322" s="18"/>
      <c r="G322" s="65"/>
      <c r="I322" s="65"/>
    </row>
    <row r="323" spans="2:9" ht="12.75" x14ac:dyDescent="0.2">
      <c r="B323" s="65"/>
      <c r="D323" s="65"/>
      <c r="F323" s="18"/>
      <c r="G323" s="65"/>
      <c r="I323" s="65"/>
    </row>
    <row r="324" spans="2:9" ht="12.75" x14ac:dyDescent="0.2">
      <c r="B324" s="65"/>
      <c r="D324" s="65"/>
      <c r="F324" s="18"/>
      <c r="G324" s="65"/>
      <c r="I324" s="65"/>
    </row>
    <row r="325" spans="2:9" ht="12.75" x14ac:dyDescent="0.2">
      <c r="B325" s="65"/>
      <c r="D325" s="65"/>
      <c r="F325" s="18"/>
      <c r="G325" s="65"/>
      <c r="I325" s="65"/>
    </row>
    <row r="326" spans="2:9" ht="12.75" x14ac:dyDescent="0.2">
      <c r="B326" s="65"/>
      <c r="D326" s="65"/>
      <c r="F326" s="18"/>
      <c r="G326" s="65"/>
      <c r="I326" s="65"/>
    </row>
    <row r="327" spans="2:9" ht="12.75" x14ac:dyDescent="0.2">
      <c r="B327" s="65"/>
      <c r="D327" s="65"/>
      <c r="F327" s="18"/>
      <c r="G327" s="65"/>
      <c r="I327" s="65"/>
    </row>
    <row r="328" spans="2:9" ht="12.75" x14ac:dyDescent="0.2">
      <c r="B328" s="65"/>
      <c r="D328" s="65"/>
      <c r="F328" s="18"/>
      <c r="G328" s="65"/>
      <c r="I328" s="65"/>
    </row>
    <row r="329" spans="2:9" ht="12.75" x14ac:dyDescent="0.2">
      <c r="B329" s="65"/>
      <c r="D329" s="65"/>
      <c r="F329" s="18"/>
      <c r="G329" s="65"/>
      <c r="I329" s="65"/>
    </row>
    <row r="330" spans="2:9" ht="12.75" x14ac:dyDescent="0.2">
      <c r="B330" s="65"/>
      <c r="D330" s="65"/>
      <c r="F330" s="18"/>
      <c r="G330" s="65"/>
      <c r="I330" s="65"/>
    </row>
    <row r="331" spans="2:9" ht="12.75" x14ac:dyDescent="0.2">
      <c r="B331" s="65"/>
      <c r="D331" s="65"/>
      <c r="F331" s="18"/>
      <c r="G331" s="65"/>
      <c r="I331" s="65"/>
    </row>
    <row r="332" spans="2:9" ht="12.75" x14ac:dyDescent="0.2">
      <c r="B332" s="65"/>
      <c r="D332" s="65"/>
      <c r="F332" s="18"/>
      <c r="G332" s="65"/>
      <c r="I332" s="65"/>
    </row>
    <row r="333" spans="2:9" ht="12.75" x14ac:dyDescent="0.2">
      <c r="B333" s="65"/>
      <c r="D333" s="65"/>
      <c r="F333" s="18"/>
      <c r="G333" s="65"/>
      <c r="I333" s="65"/>
    </row>
    <row r="334" spans="2:9" ht="12.75" x14ac:dyDescent="0.2">
      <c r="B334" s="65"/>
      <c r="D334" s="65"/>
      <c r="F334" s="18"/>
      <c r="G334" s="65"/>
      <c r="I334" s="65"/>
    </row>
    <row r="335" spans="2:9" ht="12.75" x14ac:dyDescent="0.2">
      <c r="B335" s="65"/>
      <c r="D335" s="65"/>
      <c r="F335" s="18"/>
      <c r="G335" s="65"/>
      <c r="I335" s="65"/>
    </row>
    <row r="336" spans="2:9" ht="12.75" x14ac:dyDescent="0.2">
      <c r="B336" s="65"/>
      <c r="D336" s="65"/>
      <c r="F336" s="18"/>
      <c r="G336" s="65"/>
      <c r="I336" s="65"/>
    </row>
    <row r="337" spans="2:9" ht="12.75" x14ac:dyDescent="0.2">
      <c r="B337" s="65"/>
      <c r="D337" s="65"/>
      <c r="F337" s="18"/>
      <c r="G337" s="65"/>
      <c r="I337" s="65"/>
    </row>
    <row r="338" spans="2:9" ht="12.75" x14ac:dyDescent="0.2">
      <c r="B338" s="65"/>
      <c r="D338" s="65"/>
      <c r="F338" s="18"/>
      <c r="G338" s="65"/>
      <c r="I338" s="65"/>
    </row>
    <row r="339" spans="2:9" ht="12.75" x14ac:dyDescent="0.2">
      <c r="B339" s="65"/>
      <c r="D339" s="65"/>
      <c r="F339" s="18"/>
      <c r="G339" s="65"/>
      <c r="I339" s="65"/>
    </row>
    <row r="340" spans="2:9" ht="12.75" x14ac:dyDescent="0.2">
      <c r="B340" s="65"/>
      <c r="D340" s="65"/>
      <c r="F340" s="18"/>
      <c r="G340" s="65"/>
      <c r="I340" s="65"/>
    </row>
    <row r="341" spans="2:9" ht="12.75" x14ac:dyDescent="0.2">
      <c r="B341" s="65"/>
      <c r="D341" s="65"/>
      <c r="F341" s="18"/>
      <c r="G341" s="65"/>
      <c r="I341" s="65"/>
    </row>
    <row r="342" spans="2:9" ht="12.75" x14ac:dyDescent="0.2">
      <c r="B342" s="65"/>
      <c r="D342" s="65"/>
      <c r="F342" s="18"/>
      <c r="G342" s="65"/>
      <c r="I342" s="65"/>
    </row>
    <row r="343" spans="2:9" ht="12.75" x14ac:dyDescent="0.2">
      <c r="B343" s="65"/>
      <c r="D343" s="65"/>
      <c r="F343" s="18"/>
      <c r="G343" s="65"/>
      <c r="I343" s="65"/>
    </row>
    <row r="344" spans="2:9" ht="12.75" x14ac:dyDescent="0.2">
      <c r="B344" s="65"/>
      <c r="D344" s="65"/>
      <c r="F344" s="18"/>
      <c r="G344" s="65"/>
      <c r="I344" s="65"/>
    </row>
    <row r="345" spans="2:9" ht="12.75" x14ac:dyDescent="0.2">
      <c r="B345" s="65"/>
      <c r="D345" s="65"/>
      <c r="F345" s="18"/>
      <c r="G345" s="65"/>
      <c r="I345" s="65"/>
    </row>
    <row r="346" spans="2:9" ht="12.75" x14ac:dyDescent="0.2">
      <c r="B346" s="65"/>
      <c r="D346" s="65"/>
      <c r="F346" s="18"/>
      <c r="G346" s="65"/>
      <c r="I346" s="65"/>
    </row>
    <row r="347" spans="2:9" ht="12.75" x14ac:dyDescent="0.2">
      <c r="B347" s="65"/>
      <c r="D347" s="65"/>
      <c r="F347" s="18"/>
      <c r="G347" s="65"/>
      <c r="I347" s="65"/>
    </row>
    <row r="348" spans="2:9" ht="12.75" x14ac:dyDescent="0.2">
      <c r="B348" s="65"/>
      <c r="D348" s="65"/>
      <c r="F348" s="18"/>
      <c r="G348" s="65"/>
      <c r="I348" s="65"/>
    </row>
    <row r="349" spans="2:9" ht="12.75" x14ac:dyDescent="0.2">
      <c r="B349" s="65"/>
      <c r="D349" s="65"/>
      <c r="F349" s="18"/>
      <c r="G349" s="65"/>
      <c r="I349" s="65"/>
    </row>
    <row r="350" spans="2:9" ht="12.75" x14ac:dyDescent="0.2">
      <c r="B350" s="65"/>
      <c r="D350" s="65"/>
      <c r="F350" s="18"/>
      <c r="G350" s="65"/>
      <c r="I350" s="65"/>
    </row>
    <row r="351" spans="2:9" ht="12.75" x14ac:dyDescent="0.2">
      <c r="B351" s="65"/>
      <c r="D351" s="65"/>
      <c r="F351" s="18"/>
      <c r="G351" s="65"/>
      <c r="I351" s="65"/>
    </row>
    <row r="352" spans="2:9" ht="12.75" x14ac:dyDescent="0.2">
      <c r="B352" s="65"/>
      <c r="D352" s="65"/>
      <c r="F352" s="18"/>
      <c r="G352" s="65"/>
      <c r="I352" s="65"/>
    </row>
    <row r="353" spans="2:9" ht="12.75" x14ac:dyDescent="0.2">
      <c r="B353" s="65"/>
      <c r="D353" s="65"/>
      <c r="F353" s="18"/>
      <c r="G353" s="65"/>
      <c r="I353" s="65"/>
    </row>
    <row r="354" spans="2:9" ht="12.75" x14ac:dyDescent="0.2">
      <c r="B354" s="65"/>
      <c r="D354" s="65"/>
      <c r="F354" s="18"/>
      <c r="G354" s="65"/>
      <c r="I354" s="65"/>
    </row>
    <row r="355" spans="2:9" ht="12.75" x14ac:dyDescent="0.2">
      <c r="B355" s="65"/>
      <c r="D355" s="65"/>
      <c r="F355" s="18"/>
      <c r="G355" s="65"/>
      <c r="I355" s="65"/>
    </row>
    <row r="356" spans="2:9" ht="12.75" x14ac:dyDescent="0.2">
      <c r="B356" s="65"/>
      <c r="D356" s="65"/>
      <c r="F356" s="18"/>
      <c r="G356" s="65"/>
      <c r="I356" s="65"/>
    </row>
    <row r="357" spans="2:9" ht="12.75" x14ac:dyDescent="0.2">
      <c r="B357" s="65"/>
      <c r="D357" s="65"/>
      <c r="F357" s="18"/>
      <c r="G357" s="65"/>
      <c r="I357" s="65"/>
    </row>
    <row r="358" spans="2:9" ht="12.75" x14ac:dyDescent="0.2">
      <c r="B358" s="65"/>
      <c r="D358" s="65"/>
      <c r="F358" s="18"/>
      <c r="G358" s="65"/>
      <c r="I358" s="65"/>
    </row>
    <row r="359" spans="2:9" ht="12.75" x14ac:dyDescent="0.2">
      <c r="B359" s="65"/>
      <c r="D359" s="65"/>
      <c r="F359" s="18"/>
      <c r="G359" s="65"/>
      <c r="I359" s="65"/>
    </row>
    <row r="360" spans="2:9" ht="12.75" x14ac:dyDescent="0.2">
      <c r="B360" s="65"/>
      <c r="D360" s="65"/>
      <c r="F360" s="18"/>
      <c r="G360" s="65"/>
      <c r="I360" s="65"/>
    </row>
    <row r="361" spans="2:9" ht="12.75" x14ac:dyDescent="0.2">
      <c r="B361" s="65"/>
      <c r="D361" s="65"/>
      <c r="F361" s="18"/>
      <c r="G361" s="65"/>
      <c r="I361" s="65"/>
    </row>
    <row r="362" spans="2:9" ht="12.75" x14ac:dyDescent="0.2">
      <c r="B362" s="65"/>
      <c r="D362" s="65"/>
      <c r="F362" s="18"/>
      <c r="G362" s="65"/>
      <c r="I362" s="65"/>
    </row>
    <row r="363" spans="2:9" ht="12.75" x14ac:dyDescent="0.2">
      <c r="B363" s="65"/>
      <c r="D363" s="65"/>
      <c r="F363" s="18"/>
      <c r="G363" s="65"/>
      <c r="I363" s="65"/>
    </row>
    <row r="364" spans="2:9" ht="12.75" x14ac:dyDescent="0.2">
      <c r="B364" s="65"/>
      <c r="D364" s="65"/>
      <c r="F364" s="18"/>
      <c r="G364" s="65"/>
      <c r="I364" s="65"/>
    </row>
    <row r="365" spans="2:9" ht="12.75" x14ac:dyDescent="0.2">
      <c r="B365" s="65"/>
      <c r="D365" s="65"/>
      <c r="F365" s="18"/>
      <c r="G365" s="65"/>
      <c r="I365" s="65"/>
    </row>
    <row r="366" spans="2:9" ht="12.75" x14ac:dyDescent="0.2">
      <c r="B366" s="65"/>
      <c r="D366" s="65"/>
      <c r="F366" s="18"/>
      <c r="G366" s="65"/>
      <c r="I366" s="65"/>
    </row>
    <row r="367" spans="2:9" ht="12.75" x14ac:dyDescent="0.2">
      <c r="B367" s="65"/>
      <c r="D367" s="65"/>
      <c r="F367" s="18"/>
      <c r="G367" s="65"/>
      <c r="I367" s="65"/>
    </row>
    <row r="368" spans="2:9" ht="12.75" x14ac:dyDescent="0.2">
      <c r="B368" s="65"/>
      <c r="D368" s="65"/>
      <c r="F368" s="18"/>
      <c r="G368" s="65"/>
      <c r="I368" s="65"/>
    </row>
    <row r="369" spans="2:9" ht="12.75" x14ac:dyDescent="0.2">
      <c r="B369" s="65"/>
      <c r="D369" s="65"/>
      <c r="F369" s="18"/>
      <c r="G369" s="65"/>
      <c r="I369" s="65"/>
    </row>
    <row r="370" spans="2:9" ht="12.75" x14ac:dyDescent="0.2">
      <c r="B370" s="65"/>
      <c r="D370" s="65"/>
      <c r="F370" s="18"/>
      <c r="G370" s="65"/>
      <c r="I370" s="65"/>
    </row>
    <row r="371" spans="2:9" ht="12.75" x14ac:dyDescent="0.2">
      <c r="B371" s="65"/>
      <c r="D371" s="65"/>
      <c r="F371" s="18"/>
      <c r="G371" s="65"/>
      <c r="I371" s="65"/>
    </row>
    <row r="372" spans="2:9" ht="12.75" x14ac:dyDescent="0.2">
      <c r="B372" s="65"/>
      <c r="D372" s="65"/>
      <c r="F372" s="18"/>
      <c r="G372" s="65"/>
      <c r="I372" s="65"/>
    </row>
    <row r="373" spans="2:9" ht="12.75" x14ac:dyDescent="0.2">
      <c r="B373" s="65"/>
      <c r="D373" s="65"/>
      <c r="F373" s="18"/>
      <c r="G373" s="65"/>
      <c r="I373" s="65"/>
    </row>
    <row r="374" spans="2:9" ht="12.75" x14ac:dyDescent="0.2">
      <c r="B374" s="65"/>
      <c r="D374" s="65"/>
      <c r="F374" s="18"/>
      <c r="G374" s="65"/>
      <c r="I374" s="65"/>
    </row>
    <row r="375" spans="2:9" ht="12.75" x14ac:dyDescent="0.2">
      <c r="B375" s="65"/>
      <c r="D375" s="65"/>
      <c r="F375" s="18"/>
      <c r="G375" s="65"/>
      <c r="I375" s="65"/>
    </row>
    <row r="376" spans="2:9" ht="12.75" x14ac:dyDescent="0.2">
      <c r="B376" s="65"/>
      <c r="D376" s="65"/>
      <c r="F376" s="18"/>
      <c r="G376" s="65"/>
      <c r="I376" s="65"/>
    </row>
    <row r="377" spans="2:9" ht="12.75" x14ac:dyDescent="0.2">
      <c r="B377" s="65"/>
      <c r="D377" s="65"/>
      <c r="F377" s="18"/>
      <c r="G377" s="65"/>
      <c r="I377" s="65"/>
    </row>
    <row r="378" spans="2:9" ht="12.75" x14ac:dyDescent="0.2">
      <c r="B378" s="65"/>
      <c r="D378" s="65"/>
      <c r="F378" s="18"/>
      <c r="G378" s="65"/>
      <c r="I378" s="65"/>
    </row>
    <row r="379" spans="2:9" ht="12.75" x14ac:dyDescent="0.2">
      <c r="B379" s="65"/>
      <c r="D379" s="65"/>
      <c r="F379" s="18"/>
      <c r="G379" s="65"/>
      <c r="I379" s="65"/>
    </row>
    <row r="380" spans="2:9" ht="12.75" x14ac:dyDescent="0.2">
      <c r="B380" s="65"/>
      <c r="D380" s="65"/>
      <c r="F380" s="18"/>
      <c r="G380" s="65"/>
      <c r="I380" s="65"/>
    </row>
    <row r="381" spans="2:9" ht="12.75" x14ac:dyDescent="0.2">
      <c r="B381" s="65"/>
      <c r="D381" s="65"/>
      <c r="F381" s="18"/>
      <c r="G381" s="65"/>
      <c r="I381" s="65"/>
    </row>
    <row r="382" spans="2:9" ht="12.75" x14ac:dyDescent="0.2">
      <c r="B382" s="65"/>
      <c r="D382" s="65"/>
      <c r="F382" s="18"/>
      <c r="G382" s="65"/>
      <c r="I382" s="65"/>
    </row>
    <row r="383" spans="2:9" ht="12.75" x14ac:dyDescent="0.2">
      <c r="B383" s="65"/>
      <c r="D383" s="65"/>
      <c r="F383" s="18"/>
      <c r="G383" s="65"/>
      <c r="I383" s="65"/>
    </row>
    <row r="384" spans="2:9" ht="12.75" x14ac:dyDescent="0.2">
      <c r="B384" s="65"/>
      <c r="D384" s="65"/>
      <c r="F384" s="18"/>
      <c r="G384" s="65"/>
      <c r="I384" s="65"/>
    </row>
    <row r="385" spans="2:9" ht="12.75" x14ac:dyDescent="0.2">
      <c r="B385" s="65"/>
      <c r="D385" s="65"/>
      <c r="F385" s="18"/>
      <c r="G385" s="65"/>
      <c r="I385" s="65"/>
    </row>
    <row r="386" spans="2:9" ht="12.75" x14ac:dyDescent="0.2">
      <c r="B386" s="65"/>
      <c r="D386" s="65"/>
      <c r="F386" s="18"/>
      <c r="G386" s="65"/>
      <c r="I386" s="65"/>
    </row>
    <row r="387" spans="2:9" ht="12.75" x14ac:dyDescent="0.2">
      <c r="B387" s="65"/>
      <c r="D387" s="65"/>
      <c r="F387" s="18"/>
      <c r="G387" s="65"/>
      <c r="I387" s="65"/>
    </row>
    <row r="388" spans="2:9" ht="12.75" x14ac:dyDescent="0.2">
      <c r="B388" s="65"/>
      <c r="D388" s="65"/>
      <c r="F388" s="18"/>
      <c r="G388" s="65"/>
      <c r="I388" s="65"/>
    </row>
    <row r="389" spans="2:9" ht="12.75" x14ac:dyDescent="0.2">
      <c r="B389" s="65"/>
      <c r="D389" s="65"/>
      <c r="F389" s="18"/>
      <c r="G389" s="65"/>
      <c r="I389" s="65"/>
    </row>
    <row r="390" spans="2:9" ht="12.75" x14ac:dyDescent="0.2">
      <c r="B390" s="65"/>
      <c r="D390" s="65"/>
      <c r="F390" s="18"/>
      <c r="G390" s="65"/>
      <c r="I390" s="65"/>
    </row>
    <row r="391" spans="2:9" ht="12.75" x14ac:dyDescent="0.2">
      <c r="B391" s="65"/>
      <c r="D391" s="65"/>
      <c r="F391" s="18"/>
      <c r="G391" s="65"/>
      <c r="I391" s="65"/>
    </row>
    <row r="392" spans="2:9" ht="12.75" x14ac:dyDescent="0.2">
      <c r="B392" s="65"/>
      <c r="D392" s="65"/>
      <c r="F392" s="18"/>
      <c r="G392" s="65"/>
      <c r="I392" s="65"/>
    </row>
    <row r="393" spans="2:9" ht="12.75" x14ac:dyDescent="0.2">
      <c r="B393" s="65"/>
      <c r="D393" s="65"/>
      <c r="F393" s="18"/>
      <c r="G393" s="65"/>
      <c r="I393" s="65"/>
    </row>
    <row r="394" spans="2:9" ht="12.75" x14ac:dyDescent="0.2">
      <c r="B394" s="65"/>
      <c r="D394" s="65"/>
      <c r="F394" s="18"/>
      <c r="G394" s="65"/>
      <c r="I394" s="65"/>
    </row>
    <row r="395" spans="2:9" ht="12.75" x14ac:dyDescent="0.2">
      <c r="B395" s="65"/>
      <c r="D395" s="65"/>
      <c r="F395" s="18"/>
      <c r="G395" s="65"/>
      <c r="I395" s="65"/>
    </row>
    <row r="396" spans="2:9" ht="12.75" x14ac:dyDescent="0.2">
      <c r="B396" s="65"/>
      <c r="D396" s="65"/>
      <c r="F396" s="18"/>
      <c r="G396" s="65"/>
      <c r="I396" s="65"/>
    </row>
    <row r="397" spans="2:9" ht="12.75" x14ac:dyDescent="0.2">
      <c r="B397" s="65"/>
      <c r="D397" s="65"/>
      <c r="F397" s="18"/>
      <c r="G397" s="65"/>
      <c r="I397" s="65"/>
    </row>
    <row r="398" spans="2:9" ht="12.75" x14ac:dyDescent="0.2">
      <c r="B398" s="65"/>
      <c r="D398" s="65"/>
      <c r="F398" s="18"/>
      <c r="G398" s="65"/>
      <c r="I398" s="65"/>
    </row>
    <row r="399" spans="2:9" ht="12.75" x14ac:dyDescent="0.2">
      <c r="B399" s="65"/>
      <c r="D399" s="65"/>
      <c r="F399" s="18"/>
      <c r="G399" s="65"/>
      <c r="I399" s="65"/>
    </row>
    <row r="400" spans="2:9" ht="12.75" x14ac:dyDescent="0.2">
      <c r="B400" s="65"/>
      <c r="D400" s="65"/>
      <c r="F400" s="18"/>
      <c r="G400" s="65"/>
      <c r="I400" s="65"/>
    </row>
    <row r="401" spans="2:9" ht="12.75" x14ac:dyDescent="0.2">
      <c r="B401" s="65"/>
      <c r="D401" s="65"/>
      <c r="F401" s="18"/>
      <c r="G401" s="65"/>
      <c r="I401" s="65"/>
    </row>
    <row r="402" spans="2:9" ht="12.75" x14ac:dyDescent="0.2">
      <c r="B402" s="65"/>
      <c r="D402" s="65"/>
      <c r="F402" s="18"/>
      <c r="G402" s="65"/>
      <c r="I402" s="65"/>
    </row>
    <row r="403" spans="2:9" ht="12.75" x14ac:dyDescent="0.2">
      <c r="B403" s="65"/>
      <c r="D403" s="65"/>
      <c r="F403" s="18"/>
      <c r="G403" s="65"/>
      <c r="I403" s="65"/>
    </row>
    <row r="404" spans="2:9" ht="12.75" x14ac:dyDescent="0.2">
      <c r="B404" s="65"/>
      <c r="D404" s="65"/>
      <c r="F404" s="18"/>
      <c r="G404" s="65"/>
      <c r="I404" s="65"/>
    </row>
    <row r="405" spans="2:9" ht="12.75" x14ac:dyDescent="0.2">
      <c r="B405" s="65"/>
      <c r="D405" s="65"/>
      <c r="F405" s="18"/>
      <c r="G405" s="65"/>
      <c r="I405" s="65"/>
    </row>
    <row r="406" spans="2:9" ht="12.75" x14ac:dyDescent="0.2">
      <c r="B406" s="65"/>
      <c r="D406" s="65"/>
      <c r="F406" s="18"/>
      <c r="G406" s="65"/>
      <c r="I406" s="65"/>
    </row>
    <row r="407" spans="2:9" ht="12.75" x14ac:dyDescent="0.2">
      <c r="B407" s="65"/>
      <c r="D407" s="65"/>
      <c r="F407" s="18"/>
      <c r="G407" s="65"/>
      <c r="I407" s="65"/>
    </row>
    <row r="408" spans="2:9" ht="12.75" x14ac:dyDescent="0.2">
      <c r="B408" s="65"/>
      <c r="D408" s="65"/>
      <c r="F408" s="18"/>
      <c r="G408" s="65"/>
      <c r="I408" s="65"/>
    </row>
    <row r="409" spans="2:9" ht="12.75" x14ac:dyDescent="0.2">
      <c r="B409" s="65"/>
      <c r="D409" s="65"/>
      <c r="F409" s="18"/>
      <c r="G409" s="65"/>
      <c r="I409" s="65"/>
    </row>
    <row r="410" spans="2:9" ht="12.75" x14ac:dyDescent="0.2">
      <c r="B410" s="65"/>
      <c r="D410" s="65"/>
      <c r="F410" s="18"/>
      <c r="G410" s="65"/>
      <c r="I410" s="65"/>
    </row>
    <row r="411" spans="2:9" ht="12.75" x14ac:dyDescent="0.2">
      <c r="B411" s="65"/>
      <c r="D411" s="65"/>
      <c r="F411" s="18"/>
      <c r="G411" s="65"/>
      <c r="I411" s="65"/>
    </row>
    <row r="412" spans="2:9" ht="12.75" x14ac:dyDescent="0.2">
      <c r="B412" s="65"/>
      <c r="D412" s="65"/>
      <c r="F412" s="18"/>
      <c r="G412" s="65"/>
      <c r="I412" s="65"/>
    </row>
    <row r="413" spans="2:9" ht="12.75" x14ac:dyDescent="0.2">
      <c r="B413" s="65"/>
      <c r="D413" s="65"/>
      <c r="F413" s="18"/>
      <c r="G413" s="65"/>
      <c r="I413" s="65"/>
    </row>
    <row r="414" spans="2:9" ht="12.75" x14ac:dyDescent="0.2">
      <c r="B414" s="65"/>
      <c r="D414" s="65"/>
      <c r="F414" s="18"/>
      <c r="G414" s="65"/>
      <c r="I414" s="65"/>
    </row>
    <row r="415" spans="2:9" ht="12.75" x14ac:dyDescent="0.2">
      <c r="B415" s="65"/>
      <c r="D415" s="65"/>
      <c r="F415" s="18"/>
      <c r="G415" s="65"/>
      <c r="I415" s="65"/>
    </row>
    <row r="416" spans="2:9" ht="12.75" x14ac:dyDescent="0.2">
      <c r="B416" s="65"/>
      <c r="D416" s="65"/>
      <c r="F416" s="18"/>
      <c r="G416" s="65"/>
      <c r="I416" s="65"/>
    </row>
    <row r="417" spans="2:9" ht="12.75" x14ac:dyDescent="0.2">
      <c r="B417" s="65"/>
      <c r="D417" s="65"/>
      <c r="F417" s="18"/>
      <c r="G417" s="65"/>
      <c r="I417" s="65"/>
    </row>
    <row r="418" spans="2:9" ht="12.75" x14ac:dyDescent="0.2">
      <c r="B418" s="65"/>
      <c r="D418" s="65"/>
      <c r="F418" s="18"/>
      <c r="G418" s="65"/>
      <c r="I418" s="65"/>
    </row>
    <row r="419" spans="2:9" ht="12.75" x14ac:dyDescent="0.2">
      <c r="B419" s="65"/>
      <c r="D419" s="65"/>
      <c r="F419" s="18"/>
      <c r="G419" s="65"/>
      <c r="I419" s="65"/>
    </row>
    <row r="420" spans="2:9" ht="12.75" x14ac:dyDescent="0.2">
      <c r="B420" s="65"/>
      <c r="D420" s="65"/>
      <c r="F420" s="18"/>
      <c r="G420" s="65"/>
      <c r="I420" s="65"/>
    </row>
    <row r="421" spans="2:9" ht="12.75" x14ac:dyDescent="0.2">
      <c r="B421" s="65"/>
      <c r="D421" s="65"/>
      <c r="F421" s="18"/>
      <c r="G421" s="65"/>
      <c r="I421" s="65"/>
    </row>
    <row r="422" spans="2:9" ht="12.75" x14ac:dyDescent="0.2">
      <c r="B422" s="65"/>
      <c r="D422" s="65"/>
      <c r="F422" s="18"/>
      <c r="G422" s="65"/>
      <c r="I422" s="65"/>
    </row>
    <row r="423" spans="2:9" ht="12.75" x14ac:dyDescent="0.2">
      <c r="B423" s="65"/>
      <c r="D423" s="65"/>
      <c r="F423" s="18"/>
      <c r="G423" s="65"/>
      <c r="I423" s="65"/>
    </row>
    <row r="424" spans="2:9" ht="12.75" x14ac:dyDescent="0.2">
      <c r="B424" s="65"/>
      <c r="D424" s="65"/>
      <c r="F424" s="18"/>
      <c r="G424" s="65"/>
      <c r="I424" s="65"/>
    </row>
    <row r="425" spans="2:9" ht="12.75" x14ac:dyDescent="0.2">
      <c r="B425" s="65"/>
      <c r="D425" s="65"/>
      <c r="F425" s="18"/>
      <c r="G425" s="65"/>
      <c r="I425" s="65"/>
    </row>
    <row r="426" spans="2:9" ht="12.75" x14ac:dyDescent="0.2">
      <c r="B426" s="65"/>
      <c r="D426" s="65"/>
      <c r="F426" s="18"/>
      <c r="G426" s="65"/>
      <c r="I426" s="65"/>
    </row>
    <row r="427" spans="2:9" ht="12.75" x14ac:dyDescent="0.2">
      <c r="B427" s="65"/>
      <c r="D427" s="65"/>
      <c r="F427" s="18"/>
      <c r="G427" s="65"/>
      <c r="I427" s="65"/>
    </row>
    <row r="428" spans="2:9" ht="12.75" x14ac:dyDescent="0.2">
      <c r="B428" s="65"/>
      <c r="D428" s="65"/>
      <c r="F428" s="18"/>
      <c r="G428" s="65"/>
      <c r="I428" s="65"/>
    </row>
    <row r="429" spans="2:9" ht="12.75" x14ac:dyDescent="0.2">
      <c r="B429" s="65"/>
      <c r="D429" s="65"/>
      <c r="F429" s="18"/>
      <c r="G429" s="65"/>
      <c r="I429" s="65"/>
    </row>
    <row r="430" spans="2:9" ht="12.75" x14ac:dyDescent="0.2">
      <c r="B430" s="65"/>
      <c r="D430" s="65"/>
      <c r="F430" s="18"/>
      <c r="G430" s="65"/>
      <c r="I430" s="65"/>
    </row>
    <row r="431" spans="2:9" ht="12.75" x14ac:dyDescent="0.2">
      <c r="B431" s="65"/>
      <c r="D431" s="65"/>
      <c r="F431" s="18"/>
      <c r="G431" s="65"/>
      <c r="I431" s="65"/>
    </row>
    <row r="432" spans="2:9" ht="12.75" x14ac:dyDescent="0.2">
      <c r="B432" s="65"/>
      <c r="D432" s="65"/>
      <c r="F432" s="18"/>
      <c r="G432" s="65"/>
      <c r="I432" s="65"/>
    </row>
    <row r="433" spans="2:9" ht="12.75" x14ac:dyDescent="0.2">
      <c r="B433" s="65"/>
      <c r="D433" s="65"/>
      <c r="F433" s="18"/>
      <c r="G433" s="65"/>
      <c r="I433" s="65"/>
    </row>
    <row r="434" spans="2:9" ht="12.75" x14ac:dyDescent="0.2">
      <c r="B434" s="65"/>
      <c r="D434" s="65"/>
      <c r="F434" s="18"/>
      <c r="G434" s="65"/>
      <c r="I434" s="65"/>
    </row>
    <row r="435" spans="2:9" ht="12.75" x14ac:dyDescent="0.2">
      <c r="B435" s="65"/>
      <c r="D435" s="65"/>
      <c r="F435" s="18"/>
      <c r="G435" s="65"/>
      <c r="I435" s="65"/>
    </row>
    <row r="436" spans="2:9" ht="12.75" x14ac:dyDescent="0.2">
      <c r="B436" s="65"/>
      <c r="D436" s="65"/>
      <c r="F436" s="18"/>
      <c r="G436" s="65"/>
      <c r="I436" s="65"/>
    </row>
    <row r="437" spans="2:9" ht="12.75" x14ac:dyDescent="0.2">
      <c r="B437" s="65"/>
      <c r="D437" s="65"/>
      <c r="F437" s="18"/>
      <c r="G437" s="65"/>
      <c r="I437" s="65"/>
    </row>
    <row r="438" spans="2:9" ht="12.75" x14ac:dyDescent="0.2">
      <c r="B438" s="65"/>
      <c r="D438" s="65"/>
      <c r="F438" s="18"/>
      <c r="G438" s="65"/>
      <c r="I438" s="65"/>
    </row>
    <row r="439" spans="2:9" ht="12.75" x14ac:dyDescent="0.2">
      <c r="B439" s="65"/>
      <c r="D439" s="65"/>
      <c r="F439" s="18"/>
      <c r="G439" s="65"/>
      <c r="I439" s="65"/>
    </row>
    <row r="440" spans="2:9" ht="12.75" x14ac:dyDescent="0.2">
      <c r="B440" s="65"/>
      <c r="D440" s="65"/>
      <c r="F440" s="18"/>
      <c r="G440" s="65"/>
      <c r="I440" s="65"/>
    </row>
    <row r="441" spans="2:9" ht="12.75" x14ac:dyDescent="0.2">
      <c r="B441" s="65"/>
      <c r="D441" s="65"/>
      <c r="F441" s="18"/>
      <c r="G441" s="65"/>
      <c r="I441" s="65"/>
    </row>
    <row r="442" spans="2:9" ht="12.75" x14ac:dyDescent="0.2">
      <c r="B442" s="65"/>
      <c r="D442" s="65"/>
      <c r="F442" s="18"/>
      <c r="G442" s="65"/>
      <c r="I442" s="65"/>
    </row>
    <row r="443" spans="2:9" ht="12.75" x14ac:dyDescent="0.2">
      <c r="B443" s="65"/>
      <c r="D443" s="65"/>
      <c r="F443" s="18"/>
      <c r="G443" s="65"/>
      <c r="I443" s="65"/>
    </row>
    <row r="444" spans="2:9" ht="12.75" x14ac:dyDescent="0.2">
      <c r="B444" s="65"/>
      <c r="D444" s="65"/>
      <c r="F444" s="18"/>
      <c r="G444" s="65"/>
      <c r="I444" s="65"/>
    </row>
    <row r="445" spans="2:9" ht="12.75" x14ac:dyDescent="0.2">
      <c r="B445" s="65"/>
      <c r="D445" s="65"/>
      <c r="F445" s="18"/>
      <c r="G445" s="65"/>
      <c r="I445" s="65"/>
    </row>
    <row r="446" spans="2:9" ht="12.75" x14ac:dyDescent="0.2">
      <c r="B446" s="65"/>
      <c r="D446" s="65"/>
      <c r="F446" s="18"/>
      <c r="G446" s="65"/>
      <c r="I446" s="65"/>
    </row>
    <row r="447" spans="2:9" ht="12.75" x14ac:dyDescent="0.2">
      <c r="B447" s="65"/>
      <c r="D447" s="65"/>
      <c r="F447" s="18"/>
      <c r="G447" s="65"/>
      <c r="I447" s="65"/>
    </row>
    <row r="448" spans="2:9" ht="12.75" x14ac:dyDescent="0.2">
      <c r="B448" s="65"/>
      <c r="D448" s="65"/>
      <c r="F448" s="18"/>
      <c r="G448" s="65"/>
      <c r="I448" s="65"/>
    </row>
    <row r="449" spans="2:9" ht="12.75" x14ac:dyDescent="0.2">
      <c r="B449" s="65"/>
      <c r="D449" s="65"/>
      <c r="F449" s="18"/>
      <c r="G449" s="65"/>
      <c r="I449" s="65"/>
    </row>
    <row r="450" spans="2:9" ht="12.75" x14ac:dyDescent="0.2">
      <c r="B450" s="65"/>
      <c r="D450" s="65"/>
      <c r="F450" s="18"/>
      <c r="G450" s="65"/>
      <c r="I450" s="65"/>
    </row>
    <row r="451" spans="2:9" ht="12.75" x14ac:dyDescent="0.2">
      <c r="B451" s="65"/>
      <c r="D451" s="65"/>
      <c r="F451" s="18"/>
      <c r="G451" s="65"/>
      <c r="I451" s="65"/>
    </row>
    <row r="452" spans="2:9" ht="12.75" x14ac:dyDescent="0.2">
      <c r="B452" s="65"/>
      <c r="D452" s="65"/>
      <c r="F452" s="18"/>
      <c r="G452" s="65"/>
      <c r="I452" s="65"/>
    </row>
    <row r="453" spans="2:9" ht="12.75" x14ac:dyDescent="0.2">
      <c r="B453" s="65"/>
      <c r="D453" s="65"/>
      <c r="F453" s="18"/>
      <c r="G453" s="65"/>
      <c r="I453" s="65"/>
    </row>
    <row r="454" spans="2:9" ht="12.75" x14ac:dyDescent="0.2">
      <c r="B454" s="65"/>
      <c r="D454" s="65"/>
      <c r="F454" s="18"/>
      <c r="G454" s="65"/>
      <c r="I454" s="65"/>
    </row>
    <row r="455" spans="2:9" ht="12.75" x14ac:dyDescent="0.2">
      <c r="B455" s="65"/>
      <c r="D455" s="65"/>
      <c r="F455" s="18"/>
      <c r="G455" s="65"/>
      <c r="I455" s="65"/>
    </row>
    <row r="456" spans="2:9" ht="12.75" x14ac:dyDescent="0.2">
      <c r="B456" s="65"/>
      <c r="D456" s="65"/>
      <c r="F456" s="18"/>
      <c r="G456" s="65"/>
      <c r="I456" s="65"/>
    </row>
    <row r="457" spans="2:9" ht="12.75" x14ac:dyDescent="0.2">
      <c r="B457" s="65"/>
      <c r="D457" s="65"/>
      <c r="F457" s="18"/>
      <c r="G457" s="65"/>
      <c r="I457" s="65"/>
    </row>
    <row r="458" spans="2:9" ht="12.75" x14ac:dyDescent="0.2">
      <c r="B458" s="65"/>
      <c r="D458" s="65"/>
      <c r="F458" s="18"/>
      <c r="G458" s="65"/>
      <c r="I458" s="65"/>
    </row>
    <row r="459" spans="2:9" ht="12.75" x14ac:dyDescent="0.2">
      <c r="B459" s="65"/>
      <c r="D459" s="65"/>
      <c r="F459" s="18"/>
      <c r="G459" s="65"/>
      <c r="I459" s="65"/>
    </row>
    <row r="460" spans="2:9" ht="12.75" x14ac:dyDescent="0.2">
      <c r="B460" s="65"/>
      <c r="D460" s="65"/>
      <c r="F460" s="18"/>
      <c r="G460" s="65"/>
      <c r="I460" s="65"/>
    </row>
    <row r="461" spans="2:9" ht="12.75" x14ac:dyDescent="0.2">
      <c r="B461" s="65"/>
      <c r="D461" s="65"/>
      <c r="F461" s="18"/>
      <c r="G461" s="65"/>
      <c r="I461" s="65"/>
    </row>
    <row r="462" spans="2:9" ht="12.75" x14ac:dyDescent="0.2">
      <c r="B462" s="65"/>
      <c r="D462" s="65"/>
      <c r="F462" s="18"/>
      <c r="G462" s="65"/>
      <c r="I462" s="65"/>
    </row>
    <row r="463" spans="2:9" ht="12.75" x14ac:dyDescent="0.2">
      <c r="B463" s="65"/>
      <c r="D463" s="65"/>
      <c r="F463" s="18"/>
      <c r="G463" s="65"/>
      <c r="I463" s="65"/>
    </row>
    <row r="464" spans="2:9" ht="12.75" x14ac:dyDescent="0.2">
      <c r="B464" s="65"/>
      <c r="D464" s="65"/>
      <c r="F464" s="18"/>
      <c r="G464" s="65"/>
      <c r="I464" s="65"/>
    </row>
    <row r="465" spans="2:9" ht="12.75" x14ac:dyDescent="0.2">
      <c r="B465" s="65"/>
      <c r="D465" s="65"/>
      <c r="F465" s="18"/>
      <c r="G465" s="65"/>
      <c r="I465" s="65"/>
    </row>
    <row r="466" spans="2:9" ht="12.75" x14ac:dyDescent="0.2">
      <c r="B466" s="65"/>
      <c r="D466" s="65"/>
      <c r="F466" s="18"/>
      <c r="G466" s="65"/>
      <c r="I466" s="65"/>
    </row>
    <row r="467" spans="2:9" ht="12.75" x14ac:dyDescent="0.2">
      <c r="B467" s="65"/>
      <c r="D467" s="65"/>
      <c r="F467" s="18"/>
      <c r="G467" s="65"/>
      <c r="I467" s="65"/>
    </row>
    <row r="468" spans="2:9" ht="12.75" x14ac:dyDescent="0.2">
      <c r="B468" s="65"/>
      <c r="D468" s="65"/>
      <c r="F468" s="18"/>
      <c r="G468" s="65"/>
      <c r="I468" s="65"/>
    </row>
    <row r="469" spans="2:9" ht="12.75" x14ac:dyDescent="0.2">
      <c r="B469" s="65"/>
      <c r="D469" s="65"/>
      <c r="F469" s="18"/>
      <c r="G469" s="65"/>
      <c r="I469" s="65"/>
    </row>
    <row r="470" spans="2:9" ht="12.75" x14ac:dyDescent="0.2">
      <c r="B470" s="65"/>
      <c r="D470" s="65"/>
      <c r="F470" s="18"/>
      <c r="G470" s="65"/>
      <c r="I470" s="65"/>
    </row>
    <row r="471" spans="2:9" ht="12.75" x14ac:dyDescent="0.2">
      <c r="B471" s="65"/>
      <c r="D471" s="65"/>
      <c r="F471" s="18"/>
      <c r="G471" s="65"/>
      <c r="I471" s="65"/>
    </row>
    <row r="472" spans="2:9" ht="12.75" x14ac:dyDescent="0.2">
      <c r="B472" s="65"/>
      <c r="D472" s="65"/>
      <c r="F472" s="18"/>
      <c r="G472" s="65"/>
      <c r="I472" s="65"/>
    </row>
    <row r="473" spans="2:9" ht="12.75" x14ac:dyDescent="0.2">
      <c r="B473" s="65"/>
      <c r="D473" s="65"/>
      <c r="F473" s="18"/>
      <c r="G473" s="65"/>
      <c r="I473" s="65"/>
    </row>
    <row r="474" spans="2:9" ht="12.75" x14ac:dyDescent="0.2">
      <c r="B474" s="65"/>
      <c r="D474" s="65"/>
      <c r="F474" s="18"/>
      <c r="G474" s="65"/>
      <c r="I474" s="65"/>
    </row>
    <row r="475" spans="2:9" ht="12.75" x14ac:dyDescent="0.2">
      <c r="B475" s="65"/>
      <c r="D475" s="65"/>
      <c r="F475" s="18"/>
      <c r="G475" s="65"/>
      <c r="I475" s="65"/>
    </row>
    <row r="476" spans="2:9" ht="12.75" x14ac:dyDescent="0.2">
      <c r="B476" s="65"/>
      <c r="D476" s="65"/>
      <c r="F476" s="18"/>
      <c r="G476" s="65"/>
      <c r="I476" s="65"/>
    </row>
    <row r="477" spans="2:9" ht="12.75" x14ac:dyDescent="0.2">
      <c r="B477" s="65"/>
      <c r="D477" s="65"/>
      <c r="F477" s="18"/>
      <c r="G477" s="65"/>
      <c r="I477" s="65"/>
    </row>
    <row r="478" spans="2:9" ht="12.75" x14ac:dyDescent="0.2">
      <c r="B478" s="65"/>
      <c r="D478" s="65"/>
      <c r="F478" s="18"/>
      <c r="G478" s="65"/>
      <c r="I478" s="65"/>
    </row>
    <row r="479" spans="2:9" ht="12.75" x14ac:dyDescent="0.2">
      <c r="B479" s="65"/>
      <c r="D479" s="65"/>
      <c r="F479" s="18"/>
      <c r="G479" s="65"/>
      <c r="I479" s="65"/>
    </row>
    <row r="480" spans="2:9" ht="12.75" x14ac:dyDescent="0.2">
      <c r="B480" s="65"/>
      <c r="D480" s="65"/>
      <c r="F480" s="18"/>
      <c r="G480" s="65"/>
      <c r="I480" s="65"/>
    </row>
    <row r="481" spans="2:9" ht="12.75" x14ac:dyDescent="0.2">
      <c r="B481" s="65"/>
      <c r="D481" s="65"/>
      <c r="F481" s="18"/>
      <c r="G481" s="65"/>
      <c r="I481" s="65"/>
    </row>
    <row r="482" spans="2:9" ht="12.75" x14ac:dyDescent="0.2">
      <c r="B482" s="65"/>
      <c r="D482" s="65"/>
      <c r="F482" s="18"/>
      <c r="G482" s="65"/>
      <c r="I482" s="65"/>
    </row>
    <row r="483" spans="2:9" ht="12.75" x14ac:dyDescent="0.2">
      <c r="B483" s="65"/>
      <c r="D483" s="65"/>
      <c r="F483" s="18"/>
      <c r="G483" s="65"/>
      <c r="I483" s="65"/>
    </row>
    <row r="484" spans="2:9" ht="12.75" x14ac:dyDescent="0.2">
      <c r="B484" s="65"/>
      <c r="D484" s="65"/>
      <c r="F484" s="18"/>
      <c r="G484" s="65"/>
      <c r="I484" s="65"/>
    </row>
    <row r="485" spans="2:9" ht="12.75" x14ac:dyDescent="0.2">
      <c r="B485" s="65"/>
      <c r="D485" s="65"/>
      <c r="F485" s="18"/>
      <c r="G485" s="65"/>
      <c r="I485" s="65"/>
    </row>
    <row r="486" spans="2:9" ht="12.75" x14ac:dyDescent="0.2">
      <c r="B486" s="65"/>
      <c r="D486" s="65"/>
      <c r="F486" s="18"/>
      <c r="G486" s="65"/>
      <c r="I486" s="65"/>
    </row>
    <row r="487" spans="2:9" ht="12.75" x14ac:dyDescent="0.2">
      <c r="B487" s="65"/>
      <c r="D487" s="65"/>
      <c r="F487" s="18"/>
      <c r="G487" s="65"/>
      <c r="I487" s="65"/>
    </row>
    <row r="488" spans="2:9" ht="12.75" x14ac:dyDescent="0.2">
      <c r="B488" s="65"/>
      <c r="D488" s="65"/>
      <c r="F488" s="18"/>
      <c r="G488" s="65"/>
      <c r="I488" s="65"/>
    </row>
    <row r="489" spans="2:9" ht="12.75" x14ac:dyDescent="0.2">
      <c r="B489" s="65"/>
      <c r="D489" s="65"/>
      <c r="F489" s="18"/>
      <c r="G489" s="65"/>
      <c r="I489" s="65"/>
    </row>
    <row r="490" spans="2:9" ht="12.75" x14ac:dyDescent="0.2">
      <c r="B490" s="65"/>
      <c r="D490" s="65"/>
      <c r="F490" s="18"/>
      <c r="G490" s="65"/>
      <c r="I490" s="65"/>
    </row>
    <row r="491" spans="2:9" ht="12.75" x14ac:dyDescent="0.2">
      <c r="B491" s="65"/>
      <c r="D491" s="65"/>
      <c r="F491" s="18"/>
      <c r="G491" s="65"/>
      <c r="I491" s="65"/>
    </row>
    <row r="492" spans="2:9" ht="12.75" x14ac:dyDescent="0.2">
      <c r="B492" s="65"/>
      <c r="D492" s="65"/>
      <c r="F492" s="18"/>
      <c r="G492" s="65"/>
      <c r="I492" s="65"/>
    </row>
    <row r="493" spans="2:9" ht="12.75" x14ac:dyDescent="0.2">
      <c r="B493" s="65"/>
      <c r="D493" s="65"/>
      <c r="F493" s="18"/>
      <c r="G493" s="65"/>
      <c r="I493" s="65"/>
    </row>
    <row r="494" spans="2:9" ht="12.75" x14ac:dyDescent="0.2">
      <c r="B494" s="65"/>
      <c r="D494" s="65"/>
      <c r="F494" s="18"/>
      <c r="G494" s="65"/>
      <c r="I494" s="65"/>
    </row>
    <row r="495" spans="2:9" ht="12.75" x14ac:dyDescent="0.2">
      <c r="B495" s="65"/>
      <c r="D495" s="65"/>
      <c r="F495" s="18"/>
      <c r="G495" s="65"/>
      <c r="I495" s="65"/>
    </row>
    <row r="496" spans="2:9" ht="12.75" x14ac:dyDescent="0.2">
      <c r="B496" s="65"/>
      <c r="D496" s="65"/>
      <c r="F496" s="18"/>
      <c r="G496" s="65"/>
      <c r="I496" s="65"/>
    </row>
    <row r="497" spans="2:9" ht="12.75" x14ac:dyDescent="0.2">
      <c r="B497" s="65"/>
      <c r="D497" s="65"/>
      <c r="F497" s="18"/>
      <c r="G497" s="65"/>
      <c r="I497" s="65"/>
    </row>
    <row r="498" spans="2:9" ht="12.75" x14ac:dyDescent="0.2">
      <c r="B498" s="65"/>
      <c r="D498" s="65"/>
      <c r="F498" s="18"/>
      <c r="G498" s="65"/>
      <c r="I498" s="65"/>
    </row>
    <row r="499" spans="2:9" ht="12.75" x14ac:dyDescent="0.2">
      <c r="B499" s="65"/>
      <c r="D499" s="65"/>
      <c r="F499" s="18"/>
      <c r="G499" s="65"/>
      <c r="I499" s="65"/>
    </row>
    <row r="500" spans="2:9" ht="12.75" x14ac:dyDescent="0.2">
      <c r="B500" s="65"/>
      <c r="D500" s="65"/>
      <c r="F500" s="18"/>
      <c r="G500" s="65"/>
      <c r="I500" s="65"/>
    </row>
    <row r="501" spans="2:9" ht="12.75" x14ac:dyDescent="0.2">
      <c r="B501" s="65"/>
      <c r="D501" s="65"/>
      <c r="F501" s="18"/>
      <c r="G501" s="65"/>
      <c r="I501" s="65"/>
    </row>
    <row r="502" spans="2:9" ht="12.75" x14ac:dyDescent="0.2">
      <c r="B502" s="65"/>
      <c r="D502" s="65"/>
      <c r="F502" s="18"/>
      <c r="G502" s="65"/>
      <c r="I502" s="65"/>
    </row>
    <row r="503" spans="2:9" ht="12.75" x14ac:dyDescent="0.2">
      <c r="B503" s="65"/>
      <c r="D503" s="65"/>
      <c r="F503" s="18"/>
      <c r="G503" s="65"/>
      <c r="I503" s="65"/>
    </row>
    <row r="504" spans="2:9" ht="12.75" x14ac:dyDescent="0.2">
      <c r="B504" s="65"/>
      <c r="D504" s="65"/>
      <c r="F504" s="18"/>
      <c r="G504" s="65"/>
      <c r="I504" s="65"/>
    </row>
    <row r="505" spans="2:9" ht="12.75" x14ac:dyDescent="0.2">
      <c r="B505" s="65"/>
      <c r="D505" s="65"/>
      <c r="F505" s="18"/>
      <c r="G505" s="65"/>
      <c r="I505" s="65"/>
    </row>
    <row r="506" spans="2:9" ht="12.75" x14ac:dyDescent="0.2">
      <c r="B506" s="65"/>
      <c r="D506" s="65"/>
      <c r="F506" s="18"/>
      <c r="G506" s="65"/>
      <c r="I506" s="65"/>
    </row>
    <row r="507" spans="2:9" ht="12.75" x14ac:dyDescent="0.2">
      <c r="B507" s="65"/>
      <c r="D507" s="65"/>
      <c r="F507" s="18"/>
      <c r="G507" s="65"/>
      <c r="I507" s="65"/>
    </row>
    <row r="508" spans="2:9" ht="12.75" x14ac:dyDescent="0.2">
      <c r="B508" s="65"/>
      <c r="D508" s="65"/>
      <c r="F508" s="18"/>
      <c r="G508" s="65"/>
      <c r="I508" s="65"/>
    </row>
    <row r="509" spans="2:9" ht="12.75" x14ac:dyDescent="0.2">
      <c r="B509" s="65"/>
      <c r="D509" s="65"/>
      <c r="F509" s="18"/>
      <c r="G509" s="65"/>
      <c r="I509" s="65"/>
    </row>
    <row r="510" spans="2:9" ht="12.75" x14ac:dyDescent="0.2">
      <c r="B510" s="65"/>
      <c r="D510" s="65"/>
      <c r="F510" s="18"/>
      <c r="G510" s="65"/>
      <c r="I510" s="65"/>
    </row>
    <row r="511" spans="2:9" ht="12.75" x14ac:dyDescent="0.2">
      <c r="B511" s="65"/>
      <c r="D511" s="65"/>
      <c r="F511" s="18"/>
      <c r="G511" s="65"/>
      <c r="I511" s="65"/>
    </row>
    <row r="512" spans="2:9" ht="12.75" x14ac:dyDescent="0.2">
      <c r="B512" s="65"/>
      <c r="D512" s="65"/>
      <c r="F512" s="18"/>
      <c r="G512" s="65"/>
      <c r="I512" s="65"/>
    </row>
    <row r="513" spans="2:9" ht="12.75" x14ac:dyDescent="0.2">
      <c r="B513" s="65"/>
      <c r="D513" s="65"/>
      <c r="F513" s="18"/>
      <c r="G513" s="65"/>
      <c r="I513" s="65"/>
    </row>
    <row r="514" spans="2:9" ht="12.75" x14ac:dyDescent="0.2">
      <c r="B514" s="65"/>
      <c r="D514" s="65"/>
      <c r="F514" s="18"/>
      <c r="G514" s="65"/>
      <c r="I514" s="65"/>
    </row>
    <row r="515" spans="2:9" ht="12.75" x14ac:dyDescent="0.2">
      <c r="B515" s="65"/>
      <c r="D515" s="65"/>
      <c r="F515" s="18"/>
      <c r="G515" s="65"/>
      <c r="I515" s="65"/>
    </row>
    <row r="516" spans="2:9" ht="12.75" x14ac:dyDescent="0.2">
      <c r="B516" s="65"/>
      <c r="D516" s="65"/>
      <c r="F516" s="18"/>
      <c r="G516" s="65"/>
      <c r="I516" s="65"/>
    </row>
    <row r="517" spans="2:9" ht="12.75" x14ac:dyDescent="0.2">
      <c r="B517" s="65"/>
      <c r="D517" s="65"/>
      <c r="F517" s="18"/>
      <c r="G517" s="65"/>
      <c r="I517" s="65"/>
    </row>
    <row r="518" spans="2:9" ht="12.75" x14ac:dyDescent="0.2">
      <c r="B518" s="65"/>
      <c r="D518" s="65"/>
      <c r="F518" s="18"/>
      <c r="G518" s="65"/>
      <c r="I518" s="65"/>
    </row>
    <row r="519" spans="2:9" ht="12.75" x14ac:dyDescent="0.2">
      <c r="B519" s="65"/>
      <c r="D519" s="65"/>
      <c r="F519" s="18"/>
      <c r="G519" s="65"/>
      <c r="I519" s="65"/>
    </row>
    <row r="520" spans="2:9" ht="12.75" x14ac:dyDescent="0.2">
      <c r="B520" s="65"/>
      <c r="D520" s="65"/>
      <c r="F520" s="18"/>
      <c r="G520" s="65"/>
      <c r="I520" s="65"/>
    </row>
    <row r="521" spans="2:9" ht="12.75" x14ac:dyDescent="0.2">
      <c r="B521" s="65"/>
      <c r="D521" s="65"/>
      <c r="F521" s="18"/>
      <c r="G521" s="65"/>
      <c r="I521" s="65"/>
    </row>
    <row r="522" spans="2:9" ht="12.75" x14ac:dyDescent="0.2">
      <c r="B522" s="65"/>
      <c r="D522" s="65"/>
      <c r="F522" s="18"/>
      <c r="G522" s="65"/>
      <c r="I522" s="65"/>
    </row>
    <row r="523" spans="2:9" ht="12.75" x14ac:dyDescent="0.2">
      <c r="B523" s="65"/>
      <c r="D523" s="65"/>
      <c r="F523" s="18"/>
      <c r="G523" s="65"/>
      <c r="I523" s="65"/>
    </row>
    <row r="524" spans="2:9" ht="12.75" x14ac:dyDescent="0.2">
      <c r="B524" s="65"/>
      <c r="D524" s="65"/>
      <c r="F524" s="18"/>
      <c r="G524" s="65"/>
      <c r="I524" s="65"/>
    </row>
    <row r="525" spans="2:9" ht="12.75" x14ac:dyDescent="0.2">
      <c r="B525" s="65"/>
      <c r="D525" s="65"/>
      <c r="F525" s="18"/>
      <c r="G525" s="65"/>
      <c r="I525" s="65"/>
    </row>
    <row r="526" spans="2:9" ht="12.75" x14ac:dyDescent="0.2">
      <c r="B526" s="65"/>
      <c r="D526" s="65"/>
      <c r="F526" s="18"/>
      <c r="G526" s="65"/>
      <c r="I526" s="65"/>
    </row>
    <row r="527" spans="2:9" ht="12.75" x14ac:dyDescent="0.2">
      <c r="B527" s="65"/>
      <c r="D527" s="65"/>
      <c r="F527" s="18"/>
      <c r="G527" s="65"/>
      <c r="I527" s="65"/>
    </row>
    <row r="528" spans="2:9" ht="12.75" x14ac:dyDescent="0.2">
      <c r="B528" s="65"/>
      <c r="D528" s="65"/>
      <c r="F528" s="18"/>
      <c r="G528" s="65"/>
      <c r="I528" s="65"/>
    </row>
    <row r="529" spans="2:9" ht="12.75" x14ac:dyDescent="0.2">
      <c r="B529" s="65"/>
      <c r="D529" s="65"/>
      <c r="F529" s="18"/>
      <c r="G529" s="65"/>
      <c r="I529" s="65"/>
    </row>
    <row r="530" spans="2:9" ht="12.75" x14ac:dyDescent="0.2">
      <c r="B530" s="65"/>
      <c r="D530" s="65"/>
      <c r="F530" s="18"/>
      <c r="G530" s="65"/>
      <c r="I530" s="65"/>
    </row>
    <row r="531" spans="2:9" ht="12.75" x14ac:dyDescent="0.2">
      <c r="B531" s="65"/>
      <c r="D531" s="65"/>
      <c r="F531" s="18"/>
      <c r="G531" s="65"/>
      <c r="I531" s="65"/>
    </row>
    <row r="532" spans="2:9" ht="12.75" x14ac:dyDescent="0.2">
      <c r="B532" s="65"/>
      <c r="D532" s="65"/>
      <c r="F532" s="18"/>
      <c r="G532" s="65"/>
      <c r="I532" s="65"/>
    </row>
    <row r="533" spans="2:9" ht="12.75" x14ac:dyDescent="0.2">
      <c r="B533" s="65"/>
      <c r="D533" s="65"/>
      <c r="F533" s="18"/>
      <c r="G533" s="65"/>
      <c r="I533" s="65"/>
    </row>
    <row r="534" spans="2:9" ht="12.75" x14ac:dyDescent="0.2">
      <c r="B534" s="65"/>
      <c r="D534" s="65"/>
      <c r="F534" s="18"/>
      <c r="G534" s="65"/>
      <c r="I534" s="65"/>
    </row>
    <row r="535" spans="2:9" ht="12.75" x14ac:dyDescent="0.2">
      <c r="B535" s="65"/>
      <c r="D535" s="65"/>
      <c r="F535" s="18"/>
      <c r="G535" s="65"/>
      <c r="I535" s="65"/>
    </row>
    <row r="536" spans="2:9" ht="12.75" x14ac:dyDescent="0.2">
      <c r="B536" s="65"/>
      <c r="D536" s="65"/>
      <c r="F536" s="18"/>
      <c r="G536" s="65"/>
      <c r="I536" s="65"/>
    </row>
    <row r="537" spans="2:9" ht="12.75" x14ac:dyDescent="0.2">
      <c r="B537" s="65"/>
      <c r="D537" s="65"/>
      <c r="F537" s="18"/>
      <c r="G537" s="65"/>
      <c r="I537" s="65"/>
    </row>
    <row r="538" spans="2:9" ht="12.75" x14ac:dyDescent="0.2">
      <c r="B538" s="65"/>
      <c r="D538" s="65"/>
      <c r="F538" s="18"/>
      <c r="G538" s="65"/>
      <c r="I538" s="65"/>
    </row>
    <row r="539" spans="2:9" ht="12.75" x14ac:dyDescent="0.2">
      <c r="B539" s="65"/>
      <c r="D539" s="65"/>
      <c r="F539" s="18"/>
      <c r="G539" s="65"/>
      <c r="I539" s="65"/>
    </row>
    <row r="540" spans="2:9" ht="12.75" x14ac:dyDescent="0.2">
      <c r="B540" s="65"/>
      <c r="D540" s="65"/>
      <c r="F540" s="18"/>
      <c r="G540" s="65"/>
      <c r="I540" s="65"/>
    </row>
    <row r="541" spans="2:9" ht="12.75" x14ac:dyDescent="0.2">
      <c r="B541" s="65"/>
      <c r="D541" s="65"/>
      <c r="F541" s="18"/>
      <c r="G541" s="65"/>
      <c r="I541" s="65"/>
    </row>
    <row r="542" spans="2:9" ht="12.75" x14ac:dyDescent="0.2">
      <c r="B542" s="65"/>
      <c r="D542" s="65"/>
      <c r="F542" s="18"/>
      <c r="G542" s="65"/>
      <c r="I542" s="65"/>
    </row>
    <row r="543" spans="2:9" ht="12.75" x14ac:dyDescent="0.2">
      <c r="B543" s="65"/>
      <c r="D543" s="65"/>
      <c r="F543" s="18"/>
      <c r="G543" s="65"/>
      <c r="I543" s="65"/>
    </row>
    <row r="544" spans="2:9" ht="12.75" x14ac:dyDescent="0.2">
      <c r="B544" s="65"/>
      <c r="D544" s="65"/>
      <c r="F544" s="18"/>
      <c r="G544" s="65"/>
      <c r="I544" s="65"/>
    </row>
    <row r="545" spans="2:9" ht="12.75" x14ac:dyDescent="0.2">
      <c r="B545" s="65"/>
      <c r="D545" s="65"/>
      <c r="F545" s="18"/>
      <c r="G545" s="65"/>
      <c r="I545" s="65"/>
    </row>
    <row r="546" spans="2:9" ht="12.75" x14ac:dyDescent="0.2">
      <c r="B546" s="65"/>
      <c r="D546" s="65"/>
      <c r="F546" s="18"/>
      <c r="G546" s="65"/>
      <c r="I546" s="65"/>
    </row>
    <row r="547" spans="2:9" ht="12.75" x14ac:dyDescent="0.2">
      <c r="B547" s="65"/>
      <c r="D547" s="65"/>
      <c r="F547" s="18"/>
      <c r="G547" s="65"/>
      <c r="I547" s="65"/>
    </row>
    <row r="548" spans="2:9" ht="12.75" x14ac:dyDescent="0.2">
      <c r="B548" s="65"/>
      <c r="D548" s="65"/>
      <c r="F548" s="18"/>
      <c r="G548" s="65"/>
      <c r="I548" s="65"/>
    </row>
    <row r="549" spans="2:9" ht="12.75" x14ac:dyDescent="0.2">
      <c r="B549" s="65"/>
      <c r="D549" s="65"/>
      <c r="F549" s="18"/>
      <c r="G549" s="65"/>
      <c r="I549" s="65"/>
    </row>
    <row r="550" spans="2:9" ht="12.75" x14ac:dyDescent="0.2">
      <c r="B550" s="65"/>
      <c r="D550" s="65"/>
      <c r="F550" s="18"/>
      <c r="G550" s="65"/>
      <c r="I550" s="65"/>
    </row>
    <row r="551" spans="2:9" ht="12.75" x14ac:dyDescent="0.2">
      <c r="B551" s="65"/>
      <c r="D551" s="65"/>
      <c r="F551" s="18"/>
      <c r="G551" s="65"/>
      <c r="I551" s="65"/>
    </row>
    <row r="552" spans="2:9" ht="12.75" x14ac:dyDescent="0.2">
      <c r="B552" s="65"/>
      <c r="D552" s="65"/>
      <c r="F552" s="18"/>
      <c r="G552" s="65"/>
      <c r="I552" s="65"/>
    </row>
    <row r="553" spans="2:9" ht="12.75" x14ac:dyDescent="0.2">
      <c r="B553" s="65"/>
      <c r="D553" s="65"/>
      <c r="F553" s="18"/>
      <c r="G553" s="65"/>
      <c r="I553" s="65"/>
    </row>
    <row r="554" spans="2:9" ht="12.75" x14ac:dyDescent="0.2">
      <c r="B554" s="65"/>
      <c r="D554" s="65"/>
      <c r="F554" s="18"/>
      <c r="G554" s="65"/>
      <c r="I554" s="65"/>
    </row>
    <row r="555" spans="2:9" ht="12.75" x14ac:dyDescent="0.2">
      <c r="B555" s="65"/>
      <c r="D555" s="65"/>
      <c r="F555" s="18"/>
      <c r="G555" s="65"/>
      <c r="I555" s="65"/>
    </row>
    <row r="556" spans="2:9" ht="12.75" x14ac:dyDescent="0.2">
      <c r="B556" s="65"/>
      <c r="D556" s="65"/>
      <c r="F556" s="18"/>
      <c r="G556" s="65"/>
      <c r="I556" s="65"/>
    </row>
    <row r="557" spans="2:9" ht="12.75" x14ac:dyDescent="0.2">
      <c r="B557" s="65"/>
      <c r="D557" s="65"/>
      <c r="F557" s="18"/>
      <c r="G557" s="65"/>
      <c r="I557" s="65"/>
    </row>
    <row r="558" spans="2:9" ht="12.75" x14ac:dyDescent="0.2">
      <c r="B558" s="65"/>
      <c r="D558" s="65"/>
      <c r="F558" s="18"/>
      <c r="G558" s="65"/>
      <c r="I558" s="65"/>
    </row>
    <row r="559" spans="2:9" ht="12.75" x14ac:dyDescent="0.2">
      <c r="B559" s="65"/>
      <c r="D559" s="65"/>
      <c r="F559" s="18"/>
      <c r="G559" s="65"/>
      <c r="I559" s="65"/>
    </row>
    <row r="560" spans="2:9" ht="12.75" x14ac:dyDescent="0.2">
      <c r="B560" s="65"/>
      <c r="D560" s="65"/>
      <c r="F560" s="18"/>
      <c r="G560" s="65"/>
      <c r="I560" s="65"/>
    </row>
    <row r="561" spans="2:9" ht="12.75" x14ac:dyDescent="0.2">
      <c r="B561" s="65"/>
      <c r="D561" s="65"/>
      <c r="F561" s="18"/>
      <c r="G561" s="65"/>
      <c r="I561" s="65"/>
    </row>
    <row r="562" spans="2:9" ht="12.75" x14ac:dyDescent="0.2">
      <c r="B562" s="65"/>
      <c r="D562" s="65"/>
      <c r="F562" s="18"/>
      <c r="G562" s="65"/>
      <c r="I562" s="65"/>
    </row>
    <row r="563" spans="2:9" ht="12.75" x14ac:dyDescent="0.2">
      <c r="B563" s="65"/>
      <c r="D563" s="65"/>
      <c r="F563" s="18"/>
      <c r="G563" s="65"/>
      <c r="I563" s="65"/>
    </row>
    <row r="564" spans="2:9" ht="12.75" x14ac:dyDescent="0.2">
      <c r="B564" s="65"/>
      <c r="D564" s="65"/>
      <c r="F564" s="18"/>
      <c r="G564" s="65"/>
      <c r="I564" s="65"/>
    </row>
    <row r="565" spans="2:9" ht="12.75" x14ac:dyDescent="0.2">
      <c r="B565" s="65"/>
      <c r="D565" s="65"/>
      <c r="F565" s="18"/>
      <c r="G565" s="65"/>
      <c r="I565" s="65"/>
    </row>
    <row r="566" spans="2:9" ht="12.75" x14ac:dyDescent="0.2">
      <c r="B566" s="65"/>
      <c r="D566" s="65"/>
      <c r="F566" s="18"/>
      <c r="G566" s="65"/>
      <c r="I566" s="65"/>
    </row>
    <row r="567" spans="2:9" ht="12.75" x14ac:dyDescent="0.2">
      <c r="B567" s="65"/>
      <c r="D567" s="65"/>
      <c r="F567" s="18"/>
      <c r="G567" s="65"/>
      <c r="I567" s="65"/>
    </row>
    <row r="568" spans="2:9" ht="12.75" x14ac:dyDescent="0.2">
      <c r="B568" s="65"/>
      <c r="D568" s="65"/>
      <c r="F568" s="18"/>
      <c r="G568" s="65"/>
      <c r="I568" s="65"/>
    </row>
    <row r="569" spans="2:9" ht="12.75" x14ac:dyDescent="0.2">
      <c r="B569" s="65"/>
      <c r="D569" s="65"/>
      <c r="F569" s="18"/>
      <c r="G569" s="65"/>
      <c r="I569" s="65"/>
    </row>
    <row r="570" spans="2:9" ht="12.75" x14ac:dyDescent="0.2">
      <c r="B570" s="65"/>
      <c r="D570" s="65"/>
      <c r="F570" s="18"/>
      <c r="G570" s="65"/>
      <c r="I570" s="65"/>
    </row>
    <row r="571" spans="2:9" ht="12.75" x14ac:dyDescent="0.2">
      <c r="B571" s="65"/>
      <c r="D571" s="65"/>
      <c r="F571" s="18"/>
      <c r="G571" s="65"/>
      <c r="I571" s="65"/>
    </row>
    <row r="572" spans="2:9" ht="12.75" x14ac:dyDescent="0.2">
      <c r="B572" s="65"/>
      <c r="D572" s="65"/>
      <c r="F572" s="18"/>
      <c r="G572" s="65"/>
      <c r="I572" s="65"/>
    </row>
    <row r="573" spans="2:9" ht="12.75" x14ac:dyDescent="0.2">
      <c r="B573" s="65"/>
      <c r="D573" s="65"/>
      <c r="F573" s="18"/>
      <c r="G573" s="65"/>
      <c r="I573" s="65"/>
    </row>
    <row r="574" spans="2:9" ht="12.75" x14ac:dyDescent="0.2">
      <c r="B574" s="65"/>
      <c r="D574" s="65"/>
      <c r="F574" s="18"/>
      <c r="G574" s="65"/>
      <c r="I574" s="65"/>
    </row>
    <row r="575" spans="2:9" ht="12.75" x14ac:dyDescent="0.2">
      <c r="B575" s="65"/>
      <c r="D575" s="65"/>
      <c r="F575" s="18"/>
      <c r="G575" s="65"/>
      <c r="I575" s="65"/>
    </row>
    <row r="576" spans="2:9" ht="12.75" x14ac:dyDescent="0.2">
      <c r="B576" s="65"/>
      <c r="D576" s="65"/>
      <c r="F576" s="18"/>
      <c r="G576" s="65"/>
      <c r="I576" s="65"/>
    </row>
    <row r="577" spans="2:9" ht="12.75" x14ac:dyDescent="0.2">
      <c r="B577" s="65"/>
      <c r="D577" s="65"/>
      <c r="F577" s="18"/>
      <c r="G577" s="65"/>
      <c r="I577" s="65"/>
    </row>
    <row r="578" spans="2:9" ht="12.75" x14ac:dyDescent="0.2">
      <c r="B578" s="65"/>
      <c r="D578" s="65"/>
      <c r="F578" s="18"/>
      <c r="G578" s="65"/>
      <c r="I578" s="65"/>
    </row>
    <row r="579" spans="2:9" ht="12.75" x14ac:dyDescent="0.2">
      <c r="B579" s="65"/>
      <c r="D579" s="65"/>
      <c r="F579" s="18"/>
      <c r="G579" s="65"/>
      <c r="I579" s="65"/>
    </row>
    <row r="580" spans="2:9" ht="12.75" x14ac:dyDescent="0.2">
      <c r="B580" s="65"/>
      <c r="D580" s="65"/>
      <c r="F580" s="18"/>
      <c r="G580" s="65"/>
      <c r="I580" s="65"/>
    </row>
    <row r="581" spans="2:9" ht="12.75" x14ac:dyDescent="0.2">
      <c r="B581" s="65"/>
      <c r="D581" s="65"/>
      <c r="F581" s="18"/>
      <c r="G581" s="65"/>
      <c r="I581" s="65"/>
    </row>
    <row r="582" spans="2:9" ht="12.75" x14ac:dyDescent="0.2">
      <c r="B582" s="65"/>
      <c r="D582" s="65"/>
      <c r="F582" s="18"/>
      <c r="G582" s="65"/>
      <c r="I582" s="65"/>
    </row>
    <row r="583" spans="2:9" ht="12.75" x14ac:dyDescent="0.2">
      <c r="B583" s="65"/>
      <c r="D583" s="65"/>
      <c r="F583" s="18"/>
      <c r="G583" s="65"/>
      <c r="I583" s="65"/>
    </row>
    <row r="584" spans="2:9" ht="12.75" x14ac:dyDescent="0.2">
      <c r="B584" s="65"/>
      <c r="D584" s="65"/>
      <c r="F584" s="18"/>
      <c r="G584" s="65"/>
      <c r="I584" s="65"/>
    </row>
    <row r="585" spans="2:9" ht="12.75" x14ac:dyDescent="0.2">
      <c r="B585" s="65"/>
      <c r="D585" s="65"/>
      <c r="F585" s="18"/>
      <c r="G585" s="65"/>
      <c r="I585" s="65"/>
    </row>
    <row r="586" spans="2:9" ht="12.75" x14ac:dyDescent="0.2">
      <c r="B586" s="65"/>
      <c r="D586" s="65"/>
      <c r="F586" s="18"/>
      <c r="G586" s="65"/>
      <c r="I586" s="65"/>
    </row>
    <row r="587" spans="2:9" ht="12.75" x14ac:dyDescent="0.2">
      <c r="B587" s="65"/>
      <c r="D587" s="65"/>
      <c r="F587" s="18"/>
      <c r="G587" s="65"/>
      <c r="I587" s="65"/>
    </row>
    <row r="588" spans="2:9" ht="12.75" x14ac:dyDescent="0.2">
      <c r="B588" s="65"/>
      <c r="D588" s="65"/>
      <c r="F588" s="18"/>
      <c r="G588" s="65"/>
      <c r="I588" s="65"/>
    </row>
    <row r="589" spans="2:9" ht="12.75" x14ac:dyDescent="0.2">
      <c r="B589" s="65"/>
      <c r="D589" s="65"/>
      <c r="F589" s="18"/>
      <c r="G589" s="65"/>
      <c r="I589" s="65"/>
    </row>
    <row r="590" spans="2:9" ht="12.75" x14ac:dyDescent="0.2">
      <c r="B590" s="65"/>
      <c r="D590" s="65"/>
      <c r="F590" s="18"/>
      <c r="G590" s="65"/>
      <c r="I590" s="65"/>
    </row>
    <row r="591" spans="2:9" ht="12.75" x14ac:dyDescent="0.2">
      <c r="B591" s="65"/>
      <c r="D591" s="65"/>
      <c r="F591" s="18"/>
      <c r="G591" s="65"/>
      <c r="I591" s="65"/>
    </row>
    <row r="592" spans="2:9" ht="12.75" x14ac:dyDescent="0.2">
      <c r="B592" s="65"/>
      <c r="D592" s="65"/>
      <c r="F592" s="18"/>
      <c r="G592" s="65"/>
      <c r="I592" s="65"/>
    </row>
    <row r="593" spans="2:9" ht="12.75" x14ac:dyDescent="0.2">
      <c r="B593" s="65"/>
      <c r="D593" s="65"/>
      <c r="F593" s="18"/>
      <c r="G593" s="65"/>
      <c r="I593" s="65"/>
    </row>
    <row r="594" spans="2:9" ht="12.75" x14ac:dyDescent="0.2">
      <c r="B594" s="65"/>
      <c r="D594" s="65"/>
      <c r="F594" s="18"/>
      <c r="G594" s="65"/>
      <c r="I594" s="65"/>
    </row>
    <row r="595" spans="2:9" ht="12.75" x14ac:dyDescent="0.2">
      <c r="B595" s="65"/>
      <c r="D595" s="65"/>
      <c r="F595" s="18"/>
      <c r="G595" s="65"/>
      <c r="I595" s="65"/>
    </row>
    <row r="596" spans="2:9" ht="12.75" x14ac:dyDescent="0.2">
      <c r="B596" s="65"/>
      <c r="D596" s="65"/>
      <c r="F596" s="18"/>
      <c r="G596" s="65"/>
      <c r="I596" s="65"/>
    </row>
    <row r="597" spans="2:9" ht="12.75" x14ac:dyDescent="0.2">
      <c r="B597" s="65"/>
      <c r="D597" s="65"/>
      <c r="F597" s="18"/>
      <c r="G597" s="65"/>
      <c r="I597" s="65"/>
    </row>
    <row r="598" spans="2:9" ht="12.75" x14ac:dyDescent="0.2">
      <c r="B598" s="65"/>
      <c r="D598" s="65"/>
      <c r="F598" s="18"/>
      <c r="G598" s="65"/>
      <c r="I598" s="65"/>
    </row>
    <row r="599" spans="2:9" ht="12.75" x14ac:dyDescent="0.2">
      <c r="B599" s="65"/>
      <c r="D599" s="65"/>
      <c r="F599" s="18"/>
      <c r="G599" s="65"/>
      <c r="I599" s="65"/>
    </row>
    <row r="600" spans="2:9" ht="12.75" x14ac:dyDescent="0.2">
      <c r="B600" s="65"/>
      <c r="D600" s="65"/>
      <c r="F600" s="18"/>
      <c r="G600" s="65"/>
      <c r="I600" s="65"/>
    </row>
    <row r="601" spans="2:9" ht="12.75" x14ac:dyDescent="0.2">
      <c r="B601" s="65"/>
      <c r="D601" s="65"/>
      <c r="F601" s="18"/>
      <c r="G601" s="65"/>
      <c r="I601" s="65"/>
    </row>
    <row r="602" spans="2:9" ht="12.75" x14ac:dyDescent="0.2">
      <c r="B602" s="65"/>
      <c r="D602" s="65"/>
      <c r="F602" s="18"/>
      <c r="G602" s="65"/>
      <c r="I602" s="65"/>
    </row>
    <row r="603" spans="2:9" ht="12.75" x14ac:dyDescent="0.2">
      <c r="B603" s="65"/>
      <c r="D603" s="65"/>
      <c r="F603" s="18"/>
      <c r="G603" s="65"/>
      <c r="I603" s="65"/>
    </row>
    <row r="604" spans="2:9" ht="12.75" x14ac:dyDescent="0.2">
      <c r="B604" s="65"/>
      <c r="D604" s="65"/>
      <c r="F604" s="18"/>
      <c r="G604" s="65"/>
      <c r="I604" s="65"/>
    </row>
    <row r="605" spans="2:9" ht="12.75" x14ac:dyDescent="0.2">
      <c r="B605" s="65"/>
      <c r="D605" s="65"/>
      <c r="F605" s="18"/>
      <c r="G605" s="65"/>
      <c r="I605" s="65"/>
    </row>
    <row r="606" spans="2:9" ht="12.75" x14ac:dyDescent="0.2">
      <c r="B606" s="65"/>
      <c r="D606" s="65"/>
      <c r="F606" s="18"/>
      <c r="G606" s="65"/>
      <c r="I606" s="65"/>
    </row>
    <row r="607" spans="2:9" ht="12.75" x14ac:dyDescent="0.2">
      <c r="B607" s="65"/>
      <c r="D607" s="65"/>
      <c r="F607" s="18"/>
      <c r="G607" s="65"/>
      <c r="I607" s="65"/>
    </row>
    <row r="608" spans="2:9" ht="12.75" x14ac:dyDescent="0.2">
      <c r="B608" s="65"/>
      <c r="D608" s="65"/>
      <c r="F608" s="18"/>
      <c r="G608" s="65"/>
      <c r="I608" s="65"/>
    </row>
    <row r="609" spans="2:9" ht="12.75" x14ac:dyDescent="0.2">
      <c r="B609" s="65"/>
      <c r="D609" s="65"/>
      <c r="F609" s="18"/>
      <c r="G609" s="65"/>
      <c r="I609" s="65"/>
    </row>
    <row r="610" spans="2:9" ht="12.75" x14ac:dyDescent="0.2">
      <c r="B610" s="65"/>
      <c r="D610" s="65"/>
      <c r="F610" s="18"/>
      <c r="G610" s="65"/>
      <c r="I610" s="65"/>
    </row>
    <row r="611" spans="2:9" ht="12.75" x14ac:dyDescent="0.2">
      <c r="B611" s="65"/>
      <c r="D611" s="65"/>
      <c r="F611" s="18"/>
      <c r="G611" s="65"/>
      <c r="I611" s="65"/>
    </row>
    <row r="612" spans="2:9" ht="12.75" x14ac:dyDescent="0.2">
      <c r="B612" s="65"/>
      <c r="D612" s="65"/>
      <c r="F612" s="18"/>
      <c r="G612" s="65"/>
      <c r="I612" s="65"/>
    </row>
    <row r="613" spans="2:9" ht="12.75" x14ac:dyDescent="0.2">
      <c r="B613" s="65"/>
      <c r="D613" s="65"/>
      <c r="F613" s="18"/>
      <c r="G613" s="65"/>
      <c r="I613" s="65"/>
    </row>
    <row r="614" spans="2:9" ht="12.75" x14ac:dyDescent="0.2">
      <c r="B614" s="65"/>
      <c r="D614" s="65"/>
      <c r="F614" s="18"/>
      <c r="G614" s="65"/>
      <c r="I614" s="65"/>
    </row>
    <row r="615" spans="2:9" ht="12.75" x14ac:dyDescent="0.2">
      <c r="B615" s="65"/>
      <c r="D615" s="65"/>
      <c r="F615" s="18"/>
      <c r="G615" s="65"/>
      <c r="I615" s="65"/>
    </row>
    <row r="616" spans="2:9" ht="12.75" x14ac:dyDescent="0.2">
      <c r="B616" s="65"/>
      <c r="D616" s="65"/>
      <c r="F616" s="18"/>
      <c r="G616" s="65"/>
      <c r="I616" s="65"/>
    </row>
    <row r="617" spans="2:9" ht="12.75" x14ac:dyDescent="0.2">
      <c r="B617" s="65"/>
      <c r="D617" s="65"/>
      <c r="F617" s="18"/>
      <c r="G617" s="65"/>
      <c r="I617" s="65"/>
    </row>
    <row r="618" spans="2:9" ht="12.75" x14ac:dyDescent="0.2">
      <c r="B618" s="65"/>
      <c r="D618" s="65"/>
      <c r="F618" s="18"/>
      <c r="G618" s="65"/>
      <c r="I618" s="65"/>
    </row>
    <row r="619" spans="2:9" ht="12.75" x14ac:dyDescent="0.2">
      <c r="B619" s="65"/>
      <c r="D619" s="65"/>
      <c r="F619" s="18"/>
      <c r="G619" s="65"/>
      <c r="I619" s="65"/>
    </row>
    <row r="620" spans="2:9" ht="12.75" x14ac:dyDescent="0.2">
      <c r="B620" s="65"/>
      <c r="D620" s="65"/>
      <c r="F620" s="18"/>
      <c r="G620" s="65"/>
      <c r="I620" s="65"/>
    </row>
    <row r="621" spans="2:9" ht="12.75" x14ac:dyDescent="0.2">
      <c r="B621" s="65"/>
      <c r="D621" s="65"/>
      <c r="F621" s="18"/>
      <c r="G621" s="65"/>
      <c r="I621" s="65"/>
    </row>
    <row r="622" spans="2:9" ht="12.75" x14ac:dyDescent="0.2">
      <c r="B622" s="65"/>
      <c r="D622" s="65"/>
      <c r="F622" s="18"/>
      <c r="G622" s="65"/>
      <c r="I622" s="65"/>
    </row>
    <row r="623" spans="2:9" ht="12.75" x14ac:dyDescent="0.2">
      <c r="B623" s="65"/>
      <c r="D623" s="65"/>
      <c r="F623" s="18"/>
      <c r="G623" s="65"/>
      <c r="I623" s="65"/>
    </row>
    <row r="624" spans="2:9" ht="12.75" x14ac:dyDescent="0.2">
      <c r="B624" s="65"/>
      <c r="D624" s="65"/>
      <c r="F624" s="18"/>
      <c r="G624" s="65"/>
      <c r="I624" s="65"/>
    </row>
    <row r="625" spans="2:9" ht="12.75" x14ac:dyDescent="0.2">
      <c r="B625" s="65"/>
      <c r="D625" s="65"/>
      <c r="F625" s="18"/>
      <c r="G625" s="65"/>
      <c r="I625" s="65"/>
    </row>
    <row r="626" spans="2:9" ht="12.75" x14ac:dyDescent="0.2">
      <c r="B626" s="65"/>
      <c r="D626" s="65"/>
      <c r="F626" s="18"/>
      <c r="G626" s="65"/>
      <c r="I626" s="65"/>
    </row>
    <row r="627" spans="2:9" ht="12.75" x14ac:dyDescent="0.2">
      <c r="B627" s="65"/>
      <c r="D627" s="65"/>
      <c r="F627" s="18"/>
      <c r="G627" s="65"/>
      <c r="I627" s="65"/>
    </row>
    <row r="628" spans="2:9" ht="12.75" x14ac:dyDescent="0.2">
      <c r="B628" s="65"/>
      <c r="D628" s="65"/>
      <c r="F628" s="18"/>
      <c r="G628" s="65"/>
      <c r="I628" s="65"/>
    </row>
    <row r="629" spans="2:9" ht="12.75" x14ac:dyDescent="0.2">
      <c r="B629" s="65"/>
      <c r="D629" s="65"/>
      <c r="F629" s="18"/>
      <c r="G629" s="65"/>
      <c r="I629" s="65"/>
    </row>
    <row r="630" spans="2:9" ht="12.75" x14ac:dyDescent="0.2">
      <c r="B630" s="65"/>
      <c r="D630" s="65"/>
      <c r="F630" s="18"/>
      <c r="G630" s="65"/>
      <c r="I630" s="65"/>
    </row>
    <row r="631" spans="2:9" ht="12.75" x14ac:dyDescent="0.2">
      <c r="B631" s="65"/>
      <c r="D631" s="65"/>
      <c r="F631" s="18"/>
      <c r="G631" s="65"/>
      <c r="I631" s="65"/>
    </row>
    <row r="632" spans="2:9" ht="12.75" x14ac:dyDescent="0.2">
      <c r="B632" s="65"/>
      <c r="D632" s="65"/>
      <c r="F632" s="18"/>
      <c r="G632" s="65"/>
      <c r="I632" s="65"/>
    </row>
    <row r="633" spans="2:9" ht="12.75" x14ac:dyDescent="0.2">
      <c r="B633" s="65"/>
      <c r="D633" s="65"/>
      <c r="F633" s="18"/>
      <c r="G633" s="65"/>
      <c r="I633" s="65"/>
    </row>
    <row r="634" spans="2:9" ht="12.75" x14ac:dyDescent="0.2">
      <c r="B634" s="65"/>
      <c r="D634" s="65"/>
      <c r="F634" s="18"/>
      <c r="G634" s="65"/>
      <c r="I634" s="65"/>
    </row>
    <row r="635" spans="2:9" ht="12.75" x14ac:dyDescent="0.2">
      <c r="B635" s="65"/>
      <c r="D635" s="65"/>
      <c r="F635" s="18"/>
      <c r="G635" s="65"/>
      <c r="I635" s="65"/>
    </row>
    <row r="636" spans="2:9" ht="12.75" x14ac:dyDescent="0.2">
      <c r="B636" s="65"/>
      <c r="D636" s="65"/>
      <c r="F636" s="18"/>
      <c r="G636" s="65"/>
      <c r="I636" s="65"/>
    </row>
    <row r="637" spans="2:9" ht="12.75" x14ac:dyDescent="0.2">
      <c r="B637" s="65"/>
      <c r="D637" s="65"/>
      <c r="F637" s="18"/>
      <c r="G637" s="65"/>
      <c r="I637" s="65"/>
    </row>
    <row r="638" spans="2:9" ht="12.75" x14ac:dyDescent="0.2">
      <c r="B638" s="65"/>
      <c r="D638" s="65"/>
      <c r="F638" s="18"/>
      <c r="G638" s="65"/>
      <c r="I638" s="65"/>
    </row>
    <row r="639" spans="2:9" ht="12.75" x14ac:dyDescent="0.2">
      <c r="B639" s="65"/>
      <c r="D639" s="65"/>
      <c r="F639" s="18"/>
      <c r="G639" s="65"/>
      <c r="I639" s="65"/>
    </row>
    <row r="640" spans="2:9" ht="12.75" x14ac:dyDescent="0.2">
      <c r="B640" s="65"/>
      <c r="D640" s="65"/>
      <c r="F640" s="18"/>
      <c r="G640" s="65"/>
      <c r="I640" s="65"/>
    </row>
    <row r="641" spans="2:9" ht="12.75" x14ac:dyDescent="0.2">
      <c r="B641" s="65"/>
      <c r="D641" s="65"/>
      <c r="F641" s="18"/>
      <c r="G641" s="65"/>
      <c r="I641" s="65"/>
    </row>
    <row r="642" spans="2:9" ht="12.75" x14ac:dyDescent="0.2">
      <c r="B642" s="65"/>
      <c r="D642" s="65"/>
      <c r="F642" s="18"/>
      <c r="G642" s="65"/>
      <c r="I642" s="65"/>
    </row>
    <row r="643" spans="2:9" ht="12.75" x14ac:dyDescent="0.2">
      <c r="B643" s="65"/>
      <c r="D643" s="65"/>
      <c r="F643" s="18"/>
      <c r="G643" s="65"/>
      <c r="I643" s="65"/>
    </row>
    <row r="644" spans="2:9" ht="12.75" x14ac:dyDescent="0.2">
      <c r="B644" s="65"/>
      <c r="D644" s="65"/>
      <c r="F644" s="18"/>
      <c r="G644" s="65"/>
      <c r="I644" s="65"/>
    </row>
    <row r="645" spans="2:9" ht="12.75" x14ac:dyDescent="0.2">
      <c r="B645" s="65"/>
      <c r="D645" s="65"/>
      <c r="F645" s="18"/>
      <c r="G645" s="65"/>
      <c r="I645" s="65"/>
    </row>
    <row r="646" spans="2:9" ht="12.75" x14ac:dyDescent="0.2">
      <c r="B646" s="65"/>
      <c r="D646" s="65"/>
      <c r="F646" s="18"/>
      <c r="G646" s="65"/>
      <c r="I646" s="65"/>
    </row>
    <row r="647" spans="2:9" ht="12.75" x14ac:dyDescent="0.2">
      <c r="B647" s="65"/>
      <c r="D647" s="65"/>
      <c r="F647" s="18"/>
      <c r="G647" s="65"/>
      <c r="I647" s="65"/>
    </row>
    <row r="648" spans="2:9" ht="12.75" x14ac:dyDescent="0.2">
      <c r="B648" s="65"/>
      <c r="D648" s="65"/>
      <c r="F648" s="18"/>
      <c r="G648" s="65"/>
      <c r="I648" s="65"/>
    </row>
    <row r="649" spans="2:9" ht="12.75" x14ac:dyDescent="0.2">
      <c r="B649" s="65"/>
      <c r="D649" s="65"/>
      <c r="F649" s="18"/>
      <c r="G649" s="65"/>
      <c r="I649" s="65"/>
    </row>
    <row r="650" spans="2:9" ht="12.75" x14ac:dyDescent="0.2">
      <c r="B650" s="65"/>
      <c r="D650" s="65"/>
      <c r="F650" s="18"/>
      <c r="G650" s="65"/>
      <c r="I650" s="65"/>
    </row>
    <row r="651" spans="2:9" ht="12.75" x14ac:dyDescent="0.2">
      <c r="B651" s="65"/>
      <c r="D651" s="65"/>
      <c r="F651" s="18"/>
      <c r="G651" s="65"/>
      <c r="I651" s="65"/>
    </row>
    <row r="652" spans="2:9" ht="12.75" x14ac:dyDescent="0.2">
      <c r="B652" s="65"/>
      <c r="D652" s="65"/>
      <c r="F652" s="18"/>
      <c r="G652" s="65"/>
      <c r="I652" s="65"/>
    </row>
    <row r="653" spans="2:9" ht="12.75" x14ac:dyDescent="0.2">
      <c r="B653" s="65"/>
      <c r="D653" s="65"/>
      <c r="F653" s="18"/>
      <c r="G653" s="65"/>
      <c r="I653" s="65"/>
    </row>
    <row r="654" spans="2:9" ht="12.75" x14ac:dyDescent="0.2">
      <c r="B654" s="65"/>
      <c r="D654" s="65"/>
      <c r="F654" s="18"/>
      <c r="G654" s="65"/>
      <c r="I654" s="65"/>
    </row>
    <row r="655" spans="2:9" ht="12.75" x14ac:dyDescent="0.2">
      <c r="B655" s="65"/>
      <c r="D655" s="65"/>
      <c r="F655" s="18"/>
      <c r="G655" s="65"/>
      <c r="I655" s="65"/>
    </row>
    <row r="656" spans="2:9" ht="12.75" x14ac:dyDescent="0.2">
      <c r="B656" s="65"/>
      <c r="D656" s="65"/>
      <c r="F656" s="18"/>
      <c r="G656" s="65"/>
      <c r="I656" s="65"/>
    </row>
    <row r="657" spans="2:9" ht="12.75" x14ac:dyDescent="0.2">
      <c r="B657" s="65"/>
      <c r="D657" s="65"/>
      <c r="F657" s="18"/>
      <c r="G657" s="65"/>
      <c r="I657" s="65"/>
    </row>
    <row r="658" spans="2:9" ht="12.75" x14ac:dyDescent="0.2">
      <c r="B658" s="65"/>
      <c r="D658" s="65"/>
      <c r="F658" s="18"/>
      <c r="G658" s="65"/>
      <c r="I658" s="65"/>
    </row>
    <row r="659" spans="2:9" ht="12.75" x14ac:dyDescent="0.2">
      <c r="B659" s="65"/>
      <c r="D659" s="65"/>
      <c r="F659" s="18"/>
      <c r="G659" s="65"/>
      <c r="I659" s="65"/>
    </row>
    <row r="660" spans="2:9" ht="12.75" x14ac:dyDescent="0.2">
      <c r="B660" s="65"/>
      <c r="D660" s="65"/>
      <c r="F660" s="18"/>
      <c r="G660" s="65"/>
      <c r="I660" s="65"/>
    </row>
    <row r="661" spans="2:9" ht="12.75" x14ac:dyDescent="0.2">
      <c r="B661" s="65"/>
      <c r="D661" s="65"/>
      <c r="F661" s="18"/>
      <c r="G661" s="65"/>
      <c r="I661" s="65"/>
    </row>
    <row r="662" spans="2:9" ht="12.75" x14ac:dyDescent="0.2">
      <c r="B662" s="65"/>
      <c r="D662" s="65"/>
      <c r="F662" s="18"/>
      <c r="G662" s="65"/>
      <c r="I662" s="65"/>
    </row>
    <row r="663" spans="2:9" ht="12.75" x14ac:dyDescent="0.2">
      <c r="B663" s="65"/>
      <c r="D663" s="65"/>
      <c r="F663" s="18"/>
      <c r="G663" s="65"/>
      <c r="I663" s="65"/>
    </row>
    <row r="664" spans="2:9" ht="12.75" x14ac:dyDescent="0.2">
      <c r="B664" s="65"/>
      <c r="D664" s="65"/>
      <c r="F664" s="18"/>
      <c r="G664" s="65"/>
      <c r="I664" s="65"/>
    </row>
    <row r="665" spans="2:9" ht="12.75" x14ac:dyDescent="0.2">
      <c r="B665" s="65"/>
      <c r="D665" s="65"/>
      <c r="F665" s="18"/>
      <c r="G665" s="65"/>
      <c r="I665" s="65"/>
    </row>
    <row r="666" spans="2:9" ht="12.75" x14ac:dyDescent="0.2">
      <c r="B666" s="65"/>
      <c r="D666" s="65"/>
      <c r="F666" s="18"/>
      <c r="G666" s="65"/>
      <c r="I666" s="65"/>
    </row>
    <row r="667" spans="2:9" ht="12.75" x14ac:dyDescent="0.2">
      <c r="B667" s="65"/>
      <c r="D667" s="65"/>
      <c r="F667" s="18"/>
      <c r="G667" s="65"/>
      <c r="I667" s="65"/>
    </row>
    <row r="668" spans="2:9" ht="12.75" x14ac:dyDescent="0.2">
      <c r="B668" s="65"/>
      <c r="D668" s="65"/>
      <c r="F668" s="18"/>
      <c r="G668" s="65"/>
      <c r="I668" s="65"/>
    </row>
    <row r="669" spans="2:9" ht="12.75" x14ac:dyDescent="0.2">
      <c r="B669" s="65"/>
      <c r="D669" s="65"/>
      <c r="F669" s="18"/>
      <c r="G669" s="65"/>
      <c r="I669" s="65"/>
    </row>
    <row r="670" spans="2:9" ht="12.75" x14ac:dyDescent="0.2">
      <c r="B670" s="65"/>
      <c r="D670" s="65"/>
      <c r="F670" s="18"/>
      <c r="G670" s="65"/>
      <c r="I670" s="65"/>
    </row>
    <row r="671" spans="2:9" ht="12.75" x14ac:dyDescent="0.2">
      <c r="B671" s="65"/>
      <c r="D671" s="65"/>
      <c r="F671" s="18"/>
      <c r="G671" s="65"/>
      <c r="I671" s="65"/>
    </row>
    <row r="672" spans="2:9" ht="12.75" x14ac:dyDescent="0.2">
      <c r="B672" s="65"/>
      <c r="D672" s="65"/>
      <c r="F672" s="18"/>
      <c r="G672" s="65"/>
      <c r="I672" s="65"/>
    </row>
    <row r="673" spans="2:9" ht="12.75" x14ac:dyDescent="0.2">
      <c r="B673" s="65"/>
      <c r="D673" s="65"/>
      <c r="F673" s="18"/>
      <c r="G673" s="65"/>
      <c r="I673" s="65"/>
    </row>
    <row r="674" spans="2:9" ht="12.75" x14ac:dyDescent="0.2">
      <c r="B674" s="65"/>
      <c r="D674" s="65"/>
      <c r="F674" s="18"/>
      <c r="G674" s="65"/>
      <c r="I674" s="65"/>
    </row>
    <row r="675" spans="2:9" ht="12.75" x14ac:dyDescent="0.2">
      <c r="B675" s="65"/>
      <c r="D675" s="65"/>
      <c r="F675" s="18"/>
      <c r="G675" s="65"/>
      <c r="I675" s="65"/>
    </row>
    <row r="676" spans="2:9" ht="12.75" x14ac:dyDescent="0.2">
      <c r="B676" s="65"/>
      <c r="D676" s="65"/>
      <c r="F676" s="18"/>
      <c r="G676" s="65"/>
      <c r="I676" s="65"/>
    </row>
    <row r="677" spans="2:9" ht="12.75" x14ac:dyDescent="0.2">
      <c r="B677" s="65"/>
      <c r="D677" s="65"/>
      <c r="F677" s="18"/>
      <c r="G677" s="65"/>
      <c r="I677" s="65"/>
    </row>
    <row r="678" spans="2:9" ht="12.75" x14ac:dyDescent="0.2">
      <c r="B678" s="65"/>
      <c r="D678" s="65"/>
      <c r="F678" s="18"/>
      <c r="G678" s="65"/>
      <c r="I678" s="65"/>
    </row>
    <row r="679" spans="2:9" ht="12.75" x14ac:dyDescent="0.2">
      <c r="B679" s="65"/>
      <c r="D679" s="65"/>
      <c r="F679" s="18"/>
      <c r="G679" s="65"/>
      <c r="I679" s="65"/>
    </row>
    <row r="680" spans="2:9" ht="12.75" x14ac:dyDescent="0.2">
      <c r="B680" s="65"/>
      <c r="D680" s="65"/>
      <c r="F680" s="18"/>
      <c r="G680" s="65"/>
      <c r="I680" s="65"/>
    </row>
    <row r="681" spans="2:9" ht="12.75" x14ac:dyDescent="0.2">
      <c r="B681" s="65"/>
      <c r="D681" s="65"/>
      <c r="F681" s="18"/>
      <c r="G681" s="65"/>
      <c r="I681" s="65"/>
    </row>
    <row r="682" spans="2:9" ht="12.75" x14ac:dyDescent="0.2">
      <c r="B682" s="65"/>
      <c r="D682" s="65"/>
      <c r="F682" s="18"/>
      <c r="G682" s="65"/>
      <c r="I682" s="65"/>
    </row>
    <row r="683" spans="2:9" ht="12.75" x14ac:dyDescent="0.2">
      <c r="B683" s="65"/>
      <c r="D683" s="65"/>
      <c r="F683" s="18"/>
      <c r="G683" s="65"/>
      <c r="I683" s="65"/>
    </row>
    <row r="684" spans="2:9" ht="12.75" x14ac:dyDescent="0.2">
      <c r="B684" s="65"/>
      <c r="D684" s="65"/>
      <c r="F684" s="18"/>
      <c r="G684" s="65"/>
      <c r="I684" s="65"/>
    </row>
    <row r="685" spans="2:9" ht="12.75" x14ac:dyDescent="0.2">
      <c r="B685" s="65"/>
      <c r="D685" s="65"/>
      <c r="F685" s="18"/>
      <c r="G685" s="65"/>
      <c r="I685" s="65"/>
    </row>
    <row r="686" spans="2:9" ht="12.75" x14ac:dyDescent="0.2">
      <c r="B686" s="65"/>
      <c r="D686" s="65"/>
      <c r="F686" s="18"/>
      <c r="G686" s="65"/>
      <c r="I686" s="65"/>
    </row>
    <row r="687" spans="2:9" ht="12.75" x14ac:dyDescent="0.2">
      <c r="B687" s="65"/>
      <c r="D687" s="65"/>
      <c r="F687" s="18"/>
      <c r="G687" s="65"/>
      <c r="I687" s="65"/>
    </row>
    <row r="688" spans="2:9" ht="12.75" x14ac:dyDescent="0.2">
      <c r="B688" s="65"/>
      <c r="D688" s="65"/>
      <c r="F688" s="18"/>
      <c r="G688" s="65"/>
      <c r="I688" s="65"/>
    </row>
    <row r="689" spans="2:9" ht="12.75" x14ac:dyDescent="0.2">
      <c r="B689" s="65"/>
      <c r="D689" s="65"/>
      <c r="F689" s="18"/>
      <c r="G689" s="65"/>
      <c r="I689" s="65"/>
    </row>
    <row r="690" spans="2:9" ht="12.75" x14ac:dyDescent="0.2">
      <c r="B690" s="65"/>
      <c r="D690" s="65"/>
      <c r="F690" s="18"/>
      <c r="G690" s="65"/>
      <c r="I690" s="65"/>
    </row>
    <row r="691" spans="2:9" ht="12.75" x14ac:dyDescent="0.2">
      <c r="B691" s="65"/>
      <c r="D691" s="65"/>
      <c r="F691" s="18"/>
      <c r="G691" s="65"/>
      <c r="I691" s="65"/>
    </row>
    <row r="692" spans="2:9" ht="12.75" x14ac:dyDescent="0.2">
      <c r="B692" s="65"/>
      <c r="D692" s="65"/>
      <c r="F692" s="18"/>
      <c r="G692" s="65"/>
      <c r="I692" s="65"/>
    </row>
    <row r="693" spans="2:9" ht="12.75" x14ac:dyDescent="0.2">
      <c r="B693" s="65"/>
      <c r="D693" s="65"/>
      <c r="F693" s="18"/>
      <c r="G693" s="65"/>
      <c r="I693" s="65"/>
    </row>
    <row r="694" spans="2:9" ht="12.75" x14ac:dyDescent="0.2">
      <c r="B694" s="65"/>
      <c r="D694" s="65"/>
      <c r="F694" s="18"/>
      <c r="G694" s="65"/>
      <c r="I694" s="65"/>
    </row>
    <row r="695" spans="2:9" ht="12.75" x14ac:dyDescent="0.2">
      <c r="B695" s="65"/>
      <c r="D695" s="65"/>
      <c r="F695" s="18"/>
      <c r="G695" s="65"/>
      <c r="I695" s="65"/>
    </row>
    <row r="696" spans="2:9" ht="12.75" x14ac:dyDescent="0.2">
      <c r="B696" s="65"/>
      <c r="D696" s="65"/>
      <c r="F696" s="18"/>
      <c r="G696" s="65"/>
      <c r="I696" s="65"/>
    </row>
    <row r="697" spans="2:9" ht="12.75" x14ac:dyDescent="0.2">
      <c r="B697" s="65"/>
      <c r="D697" s="65"/>
      <c r="F697" s="18"/>
      <c r="G697" s="65"/>
      <c r="I697" s="65"/>
    </row>
    <row r="698" spans="2:9" ht="12.75" x14ac:dyDescent="0.2">
      <c r="B698" s="65"/>
      <c r="D698" s="65"/>
      <c r="F698" s="18"/>
      <c r="G698" s="65"/>
      <c r="I698" s="65"/>
    </row>
    <row r="699" spans="2:9" ht="12.75" x14ac:dyDescent="0.2">
      <c r="B699" s="65"/>
      <c r="D699" s="65"/>
      <c r="F699" s="18"/>
      <c r="G699" s="65"/>
      <c r="I699" s="65"/>
    </row>
    <row r="700" spans="2:9" ht="12.75" x14ac:dyDescent="0.2">
      <c r="B700" s="65"/>
      <c r="D700" s="65"/>
      <c r="F700" s="18"/>
      <c r="G700" s="65"/>
      <c r="I700" s="65"/>
    </row>
    <row r="701" spans="2:9" ht="12.75" x14ac:dyDescent="0.2">
      <c r="B701" s="65"/>
      <c r="D701" s="65"/>
      <c r="F701" s="18"/>
      <c r="G701" s="65"/>
      <c r="I701" s="65"/>
    </row>
    <row r="702" spans="2:9" ht="12.75" x14ac:dyDescent="0.2">
      <c r="B702" s="65"/>
      <c r="D702" s="65"/>
      <c r="F702" s="18"/>
      <c r="G702" s="65"/>
      <c r="I702" s="65"/>
    </row>
    <row r="703" spans="2:9" ht="12.75" x14ac:dyDescent="0.2">
      <c r="B703" s="65"/>
      <c r="D703" s="65"/>
      <c r="F703" s="18"/>
      <c r="G703" s="65"/>
      <c r="I703" s="65"/>
    </row>
    <row r="704" spans="2:9" ht="12.75" x14ac:dyDescent="0.2">
      <c r="B704" s="65"/>
      <c r="D704" s="65"/>
      <c r="F704" s="18"/>
      <c r="G704" s="65"/>
      <c r="I704" s="65"/>
    </row>
    <row r="705" spans="2:9" ht="12.75" x14ac:dyDescent="0.2">
      <c r="B705" s="65"/>
      <c r="D705" s="65"/>
      <c r="F705" s="18"/>
      <c r="G705" s="65"/>
      <c r="I705" s="65"/>
    </row>
    <row r="706" spans="2:9" ht="12.75" x14ac:dyDescent="0.2">
      <c r="B706" s="65"/>
      <c r="D706" s="65"/>
      <c r="F706" s="18"/>
      <c r="G706" s="65"/>
      <c r="I706" s="65"/>
    </row>
    <row r="707" spans="2:9" ht="12.75" x14ac:dyDescent="0.2">
      <c r="B707" s="65"/>
      <c r="D707" s="65"/>
      <c r="F707" s="18"/>
      <c r="G707" s="65"/>
      <c r="I707" s="65"/>
    </row>
    <row r="708" spans="2:9" ht="12.75" x14ac:dyDescent="0.2">
      <c r="B708" s="65"/>
      <c r="D708" s="65"/>
      <c r="F708" s="18"/>
      <c r="G708" s="65"/>
      <c r="I708" s="65"/>
    </row>
    <row r="709" spans="2:9" ht="12.75" x14ac:dyDescent="0.2">
      <c r="B709" s="65"/>
      <c r="D709" s="65"/>
      <c r="F709" s="18"/>
      <c r="G709" s="65"/>
      <c r="I709" s="65"/>
    </row>
    <row r="710" spans="2:9" ht="12.75" x14ac:dyDescent="0.2">
      <c r="B710" s="65"/>
      <c r="D710" s="65"/>
      <c r="F710" s="18"/>
      <c r="G710" s="65"/>
      <c r="I710" s="65"/>
    </row>
    <row r="711" spans="2:9" ht="12.75" x14ac:dyDescent="0.2">
      <c r="B711" s="65"/>
      <c r="D711" s="65"/>
      <c r="F711" s="18"/>
      <c r="G711" s="65"/>
      <c r="I711" s="65"/>
    </row>
    <row r="712" spans="2:9" ht="12.75" x14ac:dyDescent="0.2">
      <c r="B712" s="65"/>
      <c r="D712" s="65"/>
      <c r="F712" s="18"/>
      <c r="G712" s="65"/>
      <c r="I712" s="65"/>
    </row>
    <row r="713" spans="2:9" ht="12.75" x14ac:dyDescent="0.2">
      <c r="B713" s="65"/>
      <c r="D713" s="65"/>
      <c r="F713" s="18"/>
      <c r="G713" s="65"/>
      <c r="I713" s="65"/>
    </row>
    <row r="714" spans="2:9" ht="12.75" x14ac:dyDescent="0.2">
      <c r="B714" s="65"/>
      <c r="D714" s="65"/>
      <c r="F714" s="18"/>
      <c r="G714" s="65"/>
      <c r="I714" s="65"/>
    </row>
    <row r="715" spans="2:9" ht="12.75" x14ac:dyDescent="0.2">
      <c r="B715" s="65"/>
      <c r="D715" s="65"/>
      <c r="F715" s="18"/>
      <c r="G715" s="65"/>
      <c r="I715" s="65"/>
    </row>
    <row r="716" spans="2:9" ht="12.75" x14ac:dyDescent="0.2">
      <c r="B716" s="65"/>
      <c r="D716" s="65"/>
      <c r="F716" s="18"/>
      <c r="G716" s="65"/>
      <c r="I716" s="65"/>
    </row>
    <row r="717" spans="2:9" ht="12.75" x14ac:dyDescent="0.2">
      <c r="B717" s="65"/>
      <c r="D717" s="65"/>
      <c r="F717" s="18"/>
      <c r="G717" s="65"/>
      <c r="I717" s="65"/>
    </row>
    <row r="718" spans="2:9" ht="12.75" x14ac:dyDescent="0.2">
      <c r="B718" s="65"/>
      <c r="D718" s="65"/>
      <c r="F718" s="18"/>
      <c r="G718" s="65"/>
      <c r="I718" s="65"/>
    </row>
    <row r="719" spans="2:9" ht="12.75" x14ac:dyDescent="0.2">
      <c r="B719" s="65"/>
      <c r="D719" s="65"/>
      <c r="F719" s="18"/>
      <c r="G719" s="65"/>
      <c r="I719" s="65"/>
    </row>
    <row r="720" spans="2:9" ht="12.75" x14ac:dyDescent="0.2">
      <c r="B720" s="65"/>
      <c r="D720" s="65"/>
      <c r="F720" s="18"/>
      <c r="G720" s="65"/>
      <c r="I720" s="65"/>
    </row>
    <row r="721" spans="2:9" ht="12.75" x14ac:dyDescent="0.2">
      <c r="B721" s="65"/>
      <c r="D721" s="65"/>
      <c r="F721" s="18"/>
      <c r="G721" s="65"/>
      <c r="I721" s="65"/>
    </row>
    <row r="722" spans="2:9" ht="12.75" x14ac:dyDescent="0.2">
      <c r="B722" s="65"/>
      <c r="D722" s="65"/>
      <c r="F722" s="18"/>
      <c r="G722" s="65"/>
      <c r="I722" s="65"/>
    </row>
    <row r="723" spans="2:9" ht="12.75" x14ac:dyDescent="0.2">
      <c r="B723" s="65"/>
      <c r="D723" s="65"/>
      <c r="F723" s="18"/>
      <c r="G723" s="65"/>
      <c r="I723" s="65"/>
    </row>
    <row r="724" spans="2:9" ht="12.75" x14ac:dyDescent="0.2">
      <c r="B724" s="65"/>
      <c r="D724" s="65"/>
      <c r="F724" s="18"/>
      <c r="G724" s="65"/>
      <c r="I724" s="65"/>
    </row>
    <row r="725" spans="2:9" ht="12.75" x14ac:dyDescent="0.2">
      <c r="B725" s="65"/>
      <c r="D725" s="65"/>
      <c r="F725" s="18"/>
      <c r="G725" s="65"/>
      <c r="I725" s="65"/>
    </row>
    <row r="726" spans="2:9" ht="12.75" x14ac:dyDescent="0.2">
      <c r="B726" s="65"/>
      <c r="D726" s="65"/>
      <c r="F726" s="18"/>
      <c r="G726" s="65"/>
      <c r="I726" s="65"/>
    </row>
    <row r="727" spans="2:9" ht="12.75" x14ac:dyDescent="0.2">
      <c r="B727" s="65"/>
      <c r="D727" s="65"/>
      <c r="F727" s="18"/>
      <c r="G727" s="65"/>
      <c r="I727" s="65"/>
    </row>
    <row r="728" spans="2:9" ht="12.75" x14ac:dyDescent="0.2">
      <c r="B728" s="65"/>
      <c r="D728" s="65"/>
      <c r="F728" s="18"/>
      <c r="G728" s="65"/>
      <c r="I728" s="65"/>
    </row>
    <row r="729" spans="2:9" ht="12.75" x14ac:dyDescent="0.2">
      <c r="B729" s="65"/>
      <c r="D729" s="65"/>
      <c r="F729" s="18"/>
      <c r="G729" s="65"/>
      <c r="I729" s="65"/>
    </row>
    <row r="730" spans="2:9" ht="12.75" x14ac:dyDescent="0.2">
      <c r="B730" s="65"/>
      <c r="D730" s="65"/>
      <c r="F730" s="18"/>
      <c r="G730" s="65"/>
      <c r="I730" s="65"/>
    </row>
    <row r="731" spans="2:9" ht="12.75" x14ac:dyDescent="0.2">
      <c r="B731" s="65"/>
      <c r="D731" s="65"/>
      <c r="F731" s="18"/>
      <c r="G731" s="65"/>
      <c r="I731" s="65"/>
    </row>
    <row r="732" spans="2:9" ht="12.75" x14ac:dyDescent="0.2">
      <c r="B732" s="65"/>
      <c r="D732" s="65"/>
      <c r="F732" s="18"/>
      <c r="G732" s="65"/>
      <c r="I732" s="65"/>
    </row>
    <row r="733" spans="2:9" ht="12.75" x14ac:dyDescent="0.2">
      <c r="B733" s="65"/>
      <c r="D733" s="65"/>
      <c r="F733" s="18"/>
      <c r="G733" s="65"/>
      <c r="I733" s="65"/>
    </row>
    <row r="734" spans="2:9" ht="12.75" x14ac:dyDescent="0.2">
      <c r="B734" s="65"/>
      <c r="D734" s="65"/>
      <c r="F734" s="18"/>
      <c r="G734" s="65"/>
      <c r="I734" s="65"/>
    </row>
    <row r="735" spans="2:9" ht="12.75" x14ac:dyDescent="0.2">
      <c r="B735" s="65"/>
      <c r="D735" s="65"/>
      <c r="F735" s="18"/>
      <c r="G735" s="65"/>
      <c r="I735" s="65"/>
    </row>
    <row r="736" spans="2:9" ht="12.75" x14ac:dyDescent="0.2">
      <c r="B736" s="65"/>
      <c r="D736" s="65"/>
      <c r="F736" s="18"/>
      <c r="G736" s="65"/>
      <c r="I736" s="65"/>
    </row>
    <row r="737" spans="2:9" ht="12.75" x14ac:dyDescent="0.2">
      <c r="B737" s="65"/>
      <c r="D737" s="65"/>
      <c r="F737" s="18"/>
      <c r="G737" s="65"/>
      <c r="I737" s="65"/>
    </row>
    <row r="738" spans="2:9" ht="12.75" x14ac:dyDescent="0.2">
      <c r="B738" s="65"/>
      <c r="D738" s="65"/>
      <c r="F738" s="18"/>
      <c r="G738" s="65"/>
      <c r="I738" s="65"/>
    </row>
    <row r="739" spans="2:9" ht="12.75" x14ac:dyDescent="0.2">
      <c r="B739" s="65"/>
      <c r="D739" s="65"/>
      <c r="F739" s="18"/>
      <c r="G739" s="65"/>
      <c r="I739" s="65"/>
    </row>
    <row r="740" spans="2:9" ht="12.75" x14ac:dyDescent="0.2">
      <c r="B740" s="65"/>
      <c r="D740" s="65"/>
      <c r="F740" s="18"/>
      <c r="G740" s="65"/>
      <c r="I740" s="65"/>
    </row>
    <row r="741" spans="2:9" ht="12.75" x14ac:dyDescent="0.2">
      <c r="B741" s="65"/>
      <c r="D741" s="65"/>
      <c r="F741" s="18"/>
      <c r="G741" s="65"/>
      <c r="I741" s="65"/>
    </row>
    <row r="742" spans="2:9" ht="12.75" x14ac:dyDescent="0.2">
      <c r="B742" s="65"/>
      <c r="D742" s="65"/>
      <c r="F742" s="18"/>
      <c r="G742" s="65"/>
      <c r="I742" s="65"/>
    </row>
    <row r="743" spans="2:9" ht="12.75" x14ac:dyDescent="0.2">
      <c r="B743" s="65"/>
      <c r="D743" s="65"/>
      <c r="F743" s="18"/>
      <c r="G743" s="65"/>
      <c r="I743" s="65"/>
    </row>
    <row r="744" spans="2:9" ht="12.75" x14ac:dyDescent="0.2">
      <c r="B744" s="65"/>
      <c r="D744" s="65"/>
      <c r="F744" s="18"/>
      <c r="G744" s="65"/>
      <c r="I744" s="65"/>
    </row>
    <row r="745" spans="2:9" ht="12.75" x14ac:dyDescent="0.2">
      <c r="B745" s="65"/>
      <c r="D745" s="65"/>
      <c r="F745" s="18"/>
      <c r="G745" s="65"/>
      <c r="I745" s="65"/>
    </row>
    <row r="746" spans="2:9" ht="12.75" x14ac:dyDescent="0.2">
      <c r="B746" s="65"/>
      <c r="D746" s="65"/>
      <c r="F746" s="18"/>
      <c r="G746" s="65"/>
      <c r="I746" s="65"/>
    </row>
    <row r="747" spans="2:9" ht="12.75" x14ac:dyDescent="0.2">
      <c r="B747" s="65"/>
      <c r="D747" s="65"/>
      <c r="F747" s="18"/>
      <c r="G747" s="65"/>
      <c r="I747" s="65"/>
    </row>
    <row r="748" spans="2:9" ht="12.75" x14ac:dyDescent="0.2">
      <c r="B748" s="65"/>
      <c r="D748" s="65"/>
      <c r="F748" s="18"/>
      <c r="G748" s="65"/>
      <c r="I748" s="65"/>
    </row>
    <row r="749" spans="2:9" ht="12.75" x14ac:dyDescent="0.2">
      <c r="B749" s="65"/>
      <c r="D749" s="65"/>
      <c r="F749" s="18"/>
      <c r="G749" s="65"/>
      <c r="I749" s="65"/>
    </row>
    <row r="750" spans="2:9" ht="12.75" x14ac:dyDescent="0.2">
      <c r="B750" s="65"/>
      <c r="D750" s="65"/>
      <c r="F750" s="18"/>
      <c r="G750" s="65"/>
      <c r="I750" s="65"/>
    </row>
    <row r="751" spans="2:9" ht="12.75" x14ac:dyDescent="0.2">
      <c r="B751" s="65"/>
      <c r="D751" s="65"/>
      <c r="F751" s="18"/>
      <c r="G751" s="65"/>
      <c r="I751" s="65"/>
    </row>
    <row r="752" spans="2:9" ht="12.75" x14ac:dyDescent="0.2">
      <c r="B752" s="65"/>
      <c r="D752" s="65"/>
      <c r="F752" s="18"/>
      <c r="G752" s="65"/>
      <c r="I752" s="65"/>
    </row>
    <row r="753" spans="2:9" ht="12.75" x14ac:dyDescent="0.2">
      <c r="B753" s="65"/>
      <c r="D753" s="65"/>
      <c r="F753" s="18"/>
      <c r="G753" s="65"/>
      <c r="I753" s="65"/>
    </row>
    <row r="754" spans="2:9" ht="12.75" x14ac:dyDescent="0.2">
      <c r="B754" s="65"/>
      <c r="D754" s="65"/>
      <c r="F754" s="18"/>
      <c r="G754" s="65"/>
      <c r="I754" s="65"/>
    </row>
    <row r="755" spans="2:9" ht="12.75" x14ac:dyDescent="0.2">
      <c r="B755" s="65"/>
      <c r="D755" s="65"/>
      <c r="F755" s="18"/>
      <c r="G755" s="65"/>
      <c r="I755" s="65"/>
    </row>
    <row r="756" spans="2:9" ht="12.75" x14ac:dyDescent="0.2">
      <c r="B756" s="65"/>
      <c r="D756" s="65"/>
      <c r="F756" s="18"/>
      <c r="G756" s="65"/>
      <c r="I756" s="65"/>
    </row>
    <row r="757" spans="2:9" ht="12.75" x14ac:dyDescent="0.2">
      <c r="B757" s="65"/>
      <c r="D757" s="65"/>
      <c r="F757" s="18"/>
      <c r="G757" s="65"/>
      <c r="I757" s="65"/>
    </row>
    <row r="758" spans="2:9" ht="12.75" x14ac:dyDescent="0.2">
      <c r="B758" s="65"/>
      <c r="D758" s="65"/>
      <c r="F758" s="18"/>
      <c r="G758" s="65"/>
      <c r="I758" s="65"/>
    </row>
    <row r="759" spans="2:9" ht="12.75" x14ac:dyDescent="0.2">
      <c r="B759" s="65"/>
      <c r="D759" s="65"/>
      <c r="F759" s="18"/>
      <c r="G759" s="65"/>
      <c r="I759" s="65"/>
    </row>
    <row r="760" spans="2:9" ht="12.75" x14ac:dyDescent="0.2">
      <c r="B760" s="65"/>
      <c r="D760" s="65"/>
      <c r="F760" s="18"/>
      <c r="G760" s="65"/>
      <c r="I760" s="65"/>
    </row>
    <row r="761" spans="2:9" ht="12.75" x14ac:dyDescent="0.2">
      <c r="B761" s="65"/>
      <c r="D761" s="65"/>
      <c r="F761" s="18"/>
      <c r="G761" s="65"/>
      <c r="I761" s="65"/>
    </row>
    <row r="762" spans="2:9" ht="12.75" x14ac:dyDescent="0.2">
      <c r="B762" s="65"/>
      <c r="D762" s="65"/>
      <c r="F762" s="18"/>
      <c r="G762" s="65"/>
      <c r="I762" s="65"/>
    </row>
    <row r="763" spans="2:9" ht="12.75" x14ac:dyDescent="0.2">
      <c r="B763" s="65"/>
      <c r="D763" s="65"/>
      <c r="F763" s="18"/>
      <c r="G763" s="65"/>
      <c r="I763" s="65"/>
    </row>
    <row r="764" spans="2:9" ht="12.75" x14ac:dyDescent="0.2">
      <c r="B764" s="65"/>
      <c r="D764" s="65"/>
      <c r="F764" s="18"/>
      <c r="G764" s="65"/>
      <c r="I764" s="65"/>
    </row>
    <row r="765" spans="2:9" ht="12.75" x14ac:dyDescent="0.2">
      <c r="B765" s="65"/>
      <c r="D765" s="65"/>
      <c r="F765" s="18"/>
      <c r="G765" s="65"/>
      <c r="I765" s="65"/>
    </row>
    <row r="766" spans="2:9" ht="12.75" x14ac:dyDescent="0.2">
      <c r="B766" s="65"/>
      <c r="D766" s="65"/>
      <c r="F766" s="18"/>
      <c r="G766" s="65"/>
      <c r="I766" s="65"/>
    </row>
    <row r="767" spans="2:9" ht="12.75" x14ac:dyDescent="0.2">
      <c r="B767" s="65"/>
      <c r="D767" s="65"/>
      <c r="F767" s="18"/>
      <c r="G767" s="65"/>
      <c r="I767" s="65"/>
    </row>
    <row r="768" spans="2:9" ht="12.75" x14ac:dyDescent="0.2">
      <c r="B768" s="65"/>
      <c r="D768" s="65"/>
      <c r="F768" s="18"/>
      <c r="G768" s="65"/>
      <c r="I768" s="65"/>
    </row>
    <row r="769" spans="2:9" ht="12.75" x14ac:dyDescent="0.2">
      <c r="B769" s="65"/>
      <c r="D769" s="65"/>
      <c r="F769" s="18"/>
      <c r="G769" s="65"/>
      <c r="I769" s="65"/>
    </row>
    <row r="770" spans="2:9" ht="12.75" x14ac:dyDescent="0.2">
      <c r="B770" s="65"/>
      <c r="D770" s="65"/>
      <c r="F770" s="18"/>
      <c r="G770" s="65"/>
      <c r="I770" s="65"/>
    </row>
    <row r="771" spans="2:9" ht="12.75" x14ac:dyDescent="0.2">
      <c r="B771" s="65"/>
      <c r="D771" s="65"/>
      <c r="F771" s="18"/>
      <c r="G771" s="65"/>
      <c r="I771" s="65"/>
    </row>
    <row r="772" spans="2:9" ht="12.75" x14ac:dyDescent="0.2">
      <c r="B772" s="65"/>
      <c r="D772" s="65"/>
      <c r="F772" s="18"/>
      <c r="G772" s="65"/>
      <c r="I772" s="65"/>
    </row>
    <row r="773" spans="2:9" ht="12.75" x14ac:dyDescent="0.2">
      <c r="B773" s="65"/>
      <c r="D773" s="65"/>
      <c r="F773" s="18"/>
      <c r="G773" s="65"/>
      <c r="I773" s="65"/>
    </row>
    <row r="774" spans="2:9" ht="12.75" x14ac:dyDescent="0.2">
      <c r="B774" s="65"/>
      <c r="D774" s="65"/>
      <c r="F774" s="18"/>
      <c r="G774" s="65"/>
      <c r="I774" s="65"/>
    </row>
    <row r="775" spans="2:9" ht="12.75" x14ac:dyDescent="0.2">
      <c r="B775" s="65"/>
      <c r="D775" s="65"/>
      <c r="F775" s="18"/>
      <c r="G775" s="65"/>
      <c r="I775" s="65"/>
    </row>
    <row r="776" spans="2:9" ht="12.75" x14ac:dyDescent="0.2">
      <c r="B776" s="65"/>
      <c r="D776" s="65"/>
      <c r="F776" s="18"/>
      <c r="G776" s="65"/>
      <c r="I776" s="65"/>
    </row>
    <row r="777" spans="2:9" ht="12.75" x14ac:dyDescent="0.2">
      <c r="B777" s="65"/>
      <c r="D777" s="65"/>
      <c r="F777" s="18"/>
      <c r="G777" s="65"/>
      <c r="I777" s="65"/>
    </row>
    <row r="778" spans="2:9" ht="12.75" x14ac:dyDescent="0.2">
      <c r="B778" s="65"/>
      <c r="D778" s="65"/>
      <c r="F778" s="18"/>
      <c r="G778" s="65"/>
      <c r="I778" s="65"/>
    </row>
    <row r="779" spans="2:9" ht="12.75" x14ac:dyDescent="0.2">
      <c r="B779" s="65"/>
      <c r="D779" s="65"/>
      <c r="F779" s="18"/>
      <c r="G779" s="65"/>
      <c r="I779" s="65"/>
    </row>
    <row r="780" spans="2:9" ht="12.75" x14ac:dyDescent="0.2">
      <c r="B780" s="65"/>
      <c r="D780" s="65"/>
      <c r="F780" s="18"/>
      <c r="G780" s="65"/>
      <c r="I780" s="65"/>
    </row>
    <row r="781" spans="2:9" ht="12.75" x14ac:dyDescent="0.2">
      <c r="B781" s="65"/>
      <c r="D781" s="65"/>
      <c r="F781" s="18"/>
      <c r="G781" s="65"/>
      <c r="I781" s="65"/>
    </row>
    <row r="782" spans="2:9" ht="12.75" x14ac:dyDescent="0.2">
      <c r="B782" s="65"/>
      <c r="D782" s="65"/>
      <c r="F782" s="18"/>
      <c r="G782" s="65"/>
      <c r="I782" s="65"/>
    </row>
    <row r="783" spans="2:9" ht="12.75" x14ac:dyDescent="0.2">
      <c r="B783" s="65"/>
      <c r="D783" s="65"/>
      <c r="F783" s="18"/>
      <c r="G783" s="65"/>
      <c r="I783" s="65"/>
    </row>
    <row r="784" spans="2:9" ht="12.75" x14ac:dyDescent="0.2">
      <c r="B784" s="65"/>
      <c r="D784" s="65"/>
      <c r="F784" s="18"/>
      <c r="G784" s="65"/>
      <c r="I784" s="65"/>
    </row>
    <row r="785" spans="2:9" ht="12.75" x14ac:dyDescent="0.2">
      <c r="B785" s="65"/>
      <c r="D785" s="65"/>
      <c r="F785" s="18"/>
      <c r="G785" s="65"/>
      <c r="I785" s="65"/>
    </row>
    <row r="786" spans="2:9" ht="12.75" x14ac:dyDescent="0.2">
      <c r="B786" s="65"/>
      <c r="D786" s="65"/>
      <c r="F786" s="18"/>
      <c r="G786" s="65"/>
      <c r="I786" s="65"/>
    </row>
    <row r="787" spans="2:9" ht="12.75" x14ac:dyDescent="0.2">
      <c r="B787" s="65"/>
      <c r="D787" s="65"/>
      <c r="F787" s="18"/>
      <c r="G787" s="65"/>
      <c r="I787" s="65"/>
    </row>
    <row r="788" spans="2:9" ht="12.75" x14ac:dyDescent="0.2">
      <c r="B788" s="65"/>
      <c r="D788" s="65"/>
      <c r="F788" s="18"/>
      <c r="G788" s="65"/>
      <c r="I788" s="65"/>
    </row>
    <row r="789" spans="2:9" ht="12.75" x14ac:dyDescent="0.2">
      <c r="B789" s="65"/>
      <c r="D789" s="65"/>
      <c r="F789" s="18"/>
      <c r="G789" s="65"/>
      <c r="I789" s="65"/>
    </row>
    <row r="790" spans="2:9" ht="12.75" x14ac:dyDescent="0.2">
      <c r="B790" s="65"/>
      <c r="D790" s="65"/>
      <c r="F790" s="18"/>
      <c r="G790" s="65"/>
      <c r="I790" s="65"/>
    </row>
    <row r="791" spans="2:9" ht="12.75" x14ac:dyDescent="0.2">
      <c r="B791" s="65"/>
      <c r="D791" s="65"/>
      <c r="F791" s="18"/>
      <c r="G791" s="65"/>
      <c r="I791" s="65"/>
    </row>
    <row r="792" spans="2:9" ht="12.75" x14ac:dyDescent="0.2">
      <c r="B792" s="65"/>
      <c r="D792" s="65"/>
      <c r="F792" s="18"/>
      <c r="G792" s="65"/>
      <c r="I792" s="65"/>
    </row>
    <row r="793" spans="2:9" ht="12.75" x14ac:dyDescent="0.2">
      <c r="B793" s="65"/>
      <c r="D793" s="65"/>
      <c r="F793" s="18"/>
      <c r="G793" s="65"/>
      <c r="I793" s="65"/>
    </row>
    <row r="794" spans="2:9" ht="12.75" x14ac:dyDescent="0.2">
      <c r="B794" s="65"/>
      <c r="D794" s="65"/>
      <c r="F794" s="18"/>
      <c r="G794" s="65"/>
      <c r="I794" s="65"/>
    </row>
    <row r="795" spans="2:9" ht="12.75" x14ac:dyDescent="0.2">
      <c r="B795" s="65"/>
      <c r="D795" s="65"/>
      <c r="F795" s="18"/>
      <c r="G795" s="65"/>
      <c r="I795" s="65"/>
    </row>
    <row r="796" spans="2:9" ht="12.75" x14ac:dyDescent="0.2">
      <c r="B796" s="65"/>
      <c r="D796" s="65"/>
      <c r="F796" s="18"/>
      <c r="G796" s="65"/>
      <c r="I796" s="65"/>
    </row>
    <row r="797" spans="2:9" ht="12.75" x14ac:dyDescent="0.2">
      <c r="B797" s="65"/>
      <c r="D797" s="65"/>
      <c r="F797" s="18"/>
      <c r="G797" s="65"/>
      <c r="I797" s="65"/>
    </row>
    <row r="798" spans="2:9" ht="12.75" x14ac:dyDescent="0.2">
      <c r="B798" s="65"/>
      <c r="D798" s="65"/>
      <c r="F798" s="18"/>
      <c r="G798" s="65"/>
      <c r="I798" s="65"/>
    </row>
    <row r="799" spans="2:9" ht="12.75" x14ac:dyDescent="0.2">
      <c r="B799" s="65"/>
      <c r="D799" s="65"/>
      <c r="F799" s="18"/>
      <c r="G799" s="65"/>
      <c r="I799" s="65"/>
    </row>
    <row r="800" spans="2:9" ht="12.75" x14ac:dyDescent="0.2">
      <c r="B800" s="65"/>
      <c r="D800" s="65"/>
      <c r="F800" s="18"/>
      <c r="G800" s="65"/>
      <c r="I800" s="65"/>
    </row>
    <row r="801" spans="2:9" ht="12.75" x14ac:dyDescent="0.2">
      <c r="B801" s="65"/>
      <c r="D801" s="65"/>
      <c r="F801" s="18"/>
      <c r="G801" s="65"/>
      <c r="I801" s="65"/>
    </row>
    <row r="802" spans="2:9" ht="12.75" x14ac:dyDescent="0.2">
      <c r="B802" s="65"/>
      <c r="D802" s="65"/>
      <c r="F802" s="18"/>
      <c r="G802" s="65"/>
      <c r="I802" s="65"/>
    </row>
    <row r="803" spans="2:9" ht="12.75" x14ac:dyDescent="0.2">
      <c r="B803" s="65"/>
      <c r="D803" s="65"/>
      <c r="F803" s="18"/>
      <c r="G803" s="65"/>
      <c r="I803" s="65"/>
    </row>
    <row r="804" spans="2:9" ht="12.75" x14ac:dyDescent="0.2">
      <c r="B804" s="65"/>
      <c r="D804" s="65"/>
      <c r="F804" s="18"/>
      <c r="G804" s="65"/>
      <c r="I804" s="65"/>
    </row>
    <row r="805" spans="2:9" ht="12.75" x14ac:dyDescent="0.2">
      <c r="B805" s="65"/>
      <c r="D805" s="65"/>
      <c r="F805" s="18"/>
      <c r="G805" s="65"/>
      <c r="I805" s="65"/>
    </row>
    <row r="806" spans="2:9" ht="12.75" x14ac:dyDescent="0.2">
      <c r="B806" s="65"/>
      <c r="D806" s="65"/>
      <c r="F806" s="18"/>
      <c r="G806" s="65"/>
      <c r="I806" s="65"/>
    </row>
    <row r="807" spans="2:9" ht="12.75" x14ac:dyDescent="0.2">
      <c r="B807" s="65"/>
      <c r="D807" s="65"/>
      <c r="F807" s="18"/>
      <c r="G807" s="65"/>
      <c r="I807" s="65"/>
    </row>
    <row r="808" spans="2:9" ht="12.75" x14ac:dyDescent="0.2">
      <c r="B808" s="65"/>
      <c r="D808" s="65"/>
      <c r="F808" s="18"/>
      <c r="G808" s="65"/>
      <c r="I808" s="65"/>
    </row>
    <row r="809" spans="2:9" ht="12.75" x14ac:dyDescent="0.2">
      <c r="B809" s="65"/>
      <c r="D809" s="65"/>
      <c r="F809" s="18"/>
      <c r="G809" s="65"/>
      <c r="I809" s="65"/>
    </row>
    <row r="810" spans="2:9" ht="12.75" x14ac:dyDescent="0.2">
      <c r="B810" s="65"/>
      <c r="D810" s="65"/>
      <c r="F810" s="18"/>
      <c r="G810" s="65"/>
      <c r="I810" s="65"/>
    </row>
    <row r="811" spans="2:9" ht="12.75" x14ac:dyDescent="0.2">
      <c r="B811" s="65"/>
      <c r="D811" s="65"/>
      <c r="F811" s="18"/>
      <c r="G811" s="65"/>
      <c r="I811" s="65"/>
    </row>
    <row r="812" spans="2:9" ht="12.75" x14ac:dyDescent="0.2">
      <c r="B812" s="65"/>
      <c r="D812" s="65"/>
      <c r="F812" s="18"/>
      <c r="G812" s="65"/>
      <c r="I812" s="65"/>
    </row>
    <row r="813" spans="2:9" ht="12.75" x14ac:dyDescent="0.2">
      <c r="B813" s="65"/>
      <c r="D813" s="65"/>
      <c r="F813" s="18"/>
      <c r="G813" s="65"/>
      <c r="I813" s="65"/>
    </row>
    <row r="814" spans="2:9" ht="12.75" x14ac:dyDescent="0.2">
      <c r="B814" s="65"/>
      <c r="D814" s="65"/>
      <c r="F814" s="18"/>
      <c r="G814" s="65"/>
      <c r="I814" s="65"/>
    </row>
    <row r="815" spans="2:9" ht="12.75" x14ac:dyDescent="0.2">
      <c r="B815" s="65"/>
      <c r="D815" s="65"/>
      <c r="F815" s="18"/>
      <c r="G815" s="65"/>
      <c r="I815" s="65"/>
    </row>
    <row r="816" spans="2:9" ht="12.75" x14ac:dyDescent="0.2">
      <c r="B816" s="65"/>
      <c r="D816" s="65"/>
      <c r="F816" s="18"/>
      <c r="G816" s="65"/>
      <c r="I816" s="65"/>
    </row>
    <row r="817" spans="2:9" ht="12.75" x14ac:dyDescent="0.2">
      <c r="B817" s="65"/>
      <c r="D817" s="65"/>
      <c r="F817" s="18"/>
      <c r="G817" s="65"/>
      <c r="I817" s="65"/>
    </row>
    <row r="818" spans="2:9" ht="12.75" x14ac:dyDescent="0.2">
      <c r="B818" s="65"/>
      <c r="D818" s="65"/>
      <c r="F818" s="18"/>
      <c r="G818" s="65"/>
      <c r="I818" s="65"/>
    </row>
    <row r="819" spans="2:9" ht="12.75" x14ac:dyDescent="0.2">
      <c r="B819" s="65"/>
      <c r="D819" s="65"/>
      <c r="F819" s="18"/>
      <c r="G819" s="65"/>
      <c r="I819" s="65"/>
    </row>
    <row r="820" spans="2:9" ht="12.75" x14ac:dyDescent="0.2">
      <c r="B820" s="65"/>
      <c r="D820" s="65"/>
      <c r="F820" s="18"/>
      <c r="G820" s="65"/>
      <c r="I820" s="65"/>
    </row>
    <row r="821" spans="2:9" ht="12.75" x14ac:dyDescent="0.2">
      <c r="B821" s="65"/>
      <c r="D821" s="65"/>
      <c r="F821" s="18"/>
      <c r="G821" s="65"/>
      <c r="I821" s="65"/>
    </row>
    <row r="822" spans="2:9" ht="12.75" x14ac:dyDescent="0.2">
      <c r="B822" s="65"/>
      <c r="D822" s="65"/>
      <c r="F822" s="18"/>
      <c r="G822" s="65"/>
      <c r="I822" s="65"/>
    </row>
    <row r="823" spans="2:9" ht="12.75" x14ac:dyDescent="0.2">
      <c r="B823" s="65"/>
      <c r="D823" s="65"/>
      <c r="F823" s="18"/>
      <c r="G823" s="65"/>
      <c r="I823" s="65"/>
    </row>
    <row r="824" spans="2:9" ht="12.75" x14ac:dyDescent="0.2">
      <c r="B824" s="65"/>
      <c r="D824" s="65"/>
      <c r="F824" s="18"/>
      <c r="G824" s="65"/>
      <c r="I824" s="65"/>
    </row>
    <row r="825" spans="2:9" ht="12.75" x14ac:dyDescent="0.2">
      <c r="B825" s="65"/>
      <c r="D825" s="65"/>
      <c r="F825" s="18"/>
      <c r="G825" s="65"/>
      <c r="I825" s="65"/>
    </row>
    <row r="826" spans="2:9" ht="12.75" x14ac:dyDescent="0.2">
      <c r="B826" s="65"/>
      <c r="D826" s="65"/>
      <c r="F826" s="18"/>
      <c r="G826" s="65"/>
      <c r="I826" s="65"/>
    </row>
    <row r="827" spans="2:9" ht="12.75" x14ac:dyDescent="0.2">
      <c r="B827" s="65"/>
      <c r="D827" s="65"/>
      <c r="F827" s="18"/>
      <c r="G827" s="65"/>
      <c r="I827" s="65"/>
    </row>
    <row r="828" spans="2:9" ht="12.75" x14ac:dyDescent="0.2">
      <c r="B828" s="65"/>
      <c r="D828" s="65"/>
      <c r="F828" s="18"/>
      <c r="G828" s="65"/>
      <c r="I828" s="65"/>
    </row>
    <row r="829" spans="2:9" ht="12.75" x14ac:dyDescent="0.2">
      <c r="B829" s="65"/>
      <c r="D829" s="65"/>
      <c r="F829" s="18"/>
      <c r="G829" s="65"/>
      <c r="I829" s="65"/>
    </row>
    <row r="830" spans="2:9" ht="12.75" x14ac:dyDescent="0.2">
      <c r="B830" s="65"/>
      <c r="D830" s="65"/>
      <c r="F830" s="18"/>
      <c r="G830" s="65"/>
      <c r="I830" s="65"/>
    </row>
    <row r="831" spans="2:9" ht="12.75" x14ac:dyDescent="0.2">
      <c r="B831" s="65"/>
      <c r="D831" s="65"/>
      <c r="F831" s="18"/>
      <c r="G831" s="65"/>
      <c r="I831" s="65"/>
    </row>
    <row r="832" spans="2:9" ht="12.75" x14ac:dyDescent="0.2">
      <c r="B832" s="65"/>
      <c r="D832" s="65"/>
      <c r="F832" s="18"/>
      <c r="G832" s="65"/>
      <c r="I832" s="65"/>
    </row>
    <row r="833" spans="2:9" ht="12.75" x14ac:dyDescent="0.2">
      <c r="B833" s="65"/>
      <c r="D833" s="65"/>
      <c r="F833" s="18"/>
      <c r="G833" s="65"/>
      <c r="I833" s="65"/>
    </row>
    <row r="834" spans="2:9" ht="12.75" x14ac:dyDescent="0.2">
      <c r="B834" s="65"/>
      <c r="D834" s="65"/>
      <c r="F834" s="18"/>
      <c r="G834" s="65"/>
      <c r="I834" s="65"/>
    </row>
    <row r="835" spans="2:9" ht="12.75" x14ac:dyDescent="0.2">
      <c r="B835" s="65"/>
      <c r="D835" s="65"/>
      <c r="F835" s="18"/>
      <c r="G835" s="65"/>
      <c r="I835" s="65"/>
    </row>
    <row r="836" spans="2:9" ht="12.75" x14ac:dyDescent="0.2">
      <c r="B836" s="65"/>
      <c r="D836" s="65"/>
      <c r="F836" s="18"/>
      <c r="G836" s="65"/>
      <c r="I836" s="65"/>
    </row>
    <row r="837" spans="2:9" ht="12.75" x14ac:dyDescent="0.2">
      <c r="B837" s="65"/>
      <c r="D837" s="65"/>
      <c r="F837" s="18"/>
      <c r="G837" s="65"/>
      <c r="I837" s="65"/>
    </row>
    <row r="838" spans="2:9" ht="12.75" x14ac:dyDescent="0.2">
      <c r="B838" s="65"/>
      <c r="D838" s="65"/>
      <c r="F838" s="18"/>
      <c r="G838" s="65"/>
      <c r="I838" s="65"/>
    </row>
    <row r="839" spans="2:9" ht="12.75" x14ac:dyDescent="0.2">
      <c r="B839" s="65"/>
      <c r="D839" s="65"/>
      <c r="F839" s="18"/>
      <c r="G839" s="65"/>
      <c r="I839" s="65"/>
    </row>
    <row r="840" spans="2:9" ht="12.75" x14ac:dyDescent="0.2">
      <c r="B840" s="65"/>
      <c r="D840" s="65"/>
      <c r="F840" s="18"/>
      <c r="G840" s="65"/>
      <c r="I840" s="65"/>
    </row>
    <row r="841" spans="2:9" ht="12.75" x14ac:dyDescent="0.2">
      <c r="B841" s="65"/>
      <c r="D841" s="65"/>
      <c r="F841" s="18"/>
      <c r="G841" s="65"/>
      <c r="I841" s="65"/>
    </row>
    <row r="842" spans="2:9" ht="12.75" x14ac:dyDescent="0.2">
      <c r="B842" s="65"/>
      <c r="D842" s="65"/>
      <c r="F842" s="18"/>
      <c r="G842" s="65"/>
      <c r="I842" s="65"/>
    </row>
    <row r="843" spans="2:9" ht="12.75" x14ac:dyDescent="0.2">
      <c r="B843" s="65"/>
      <c r="D843" s="65"/>
      <c r="F843" s="18"/>
      <c r="G843" s="65"/>
      <c r="I843" s="65"/>
    </row>
    <row r="844" spans="2:9" ht="12.75" x14ac:dyDescent="0.2">
      <c r="B844" s="65"/>
      <c r="D844" s="65"/>
      <c r="F844" s="18"/>
      <c r="G844" s="65"/>
      <c r="I844" s="65"/>
    </row>
    <row r="845" spans="2:9" ht="12.75" x14ac:dyDescent="0.2">
      <c r="B845" s="65"/>
      <c r="D845" s="65"/>
      <c r="F845" s="18"/>
      <c r="G845" s="65"/>
      <c r="I845" s="65"/>
    </row>
    <row r="846" spans="2:9" ht="12.75" x14ac:dyDescent="0.2">
      <c r="B846" s="65"/>
      <c r="D846" s="65"/>
      <c r="F846" s="18"/>
      <c r="G846" s="65"/>
      <c r="I846" s="65"/>
    </row>
    <row r="847" spans="2:9" ht="12.75" x14ac:dyDescent="0.2">
      <c r="B847" s="65"/>
      <c r="D847" s="65"/>
      <c r="F847" s="18"/>
      <c r="G847" s="65"/>
      <c r="I847" s="65"/>
    </row>
    <row r="848" spans="2:9" ht="12.75" x14ac:dyDescent="0.2">
      <c r="B848" s="65"/>
      <c r="D848" s="65"/>
      <c r="F848" s="18"/>
      <c r="G848" s="65"/>
      <c r="I848" s="65"/>
    </row>
    <row r="849" spans="2:9" ht="12.75" x14ac:dyDescent="0.2">
      <c r="B849" s="65"/>
      <c r="D849" s="65"/>
      <c r="F849" s="18"/>
      <c r="G849" s="65"/>
      <c r="I849" s="65"/>
    </row>
    <row r="850" spans="2:9" ht="12.75" x14ac:dyDescent="0.2">
      <c r="B850" s="65"/>
      <c r="D850" s="65"/>
      <c r="F850" s="18"/>
      <c r="G850" s="65"/>
      <c r="I850" s="65"/>
    </row>
    <row r="851" spans="2:9" ht="12.75" x14ac:dyDescent="0.2">
      <c r="B851" s="65"/>
      <c r="D851" s="65"/>
      <c r="F851" s="18"/>
      <c r="G851" s="65"/>
      <c r="I851" s="65"/>
    </row>
    <row r="852" spans="2:9" ht="12.75" x14ac:dyDescent="0.2">
      <c r="B852" s="65"/>
      <c r="D852" s="65"/>
      <c r="F852" s="18"/>
      <c r="G852" s="65"/>
      <c r="I852" s="65"/>
    </row>
    <row r="853" spans="2:9" ht="12.75" x14ac:dyDescent="0.2">
      <c r="B853" s="65"/>
      <c r="D853" s="65"/>
      <c r="F853" s="18"/>
      <c r="G853" s="65"/>
      <c r="I853" s="65"/>
    </row>
    <row r="854" spans="2:9" ht="12.75" x14ac:dyDescent="0.2">
      <c r="B854" s="65"/>
      <c r="D854" s="65"/>
      <c r="F854" s="18"/>
      <c r="G854" s="65"/>
      <c r="I854" s="65"/>
    </row>
    <row r="855" spans="2:9" ht="12.75" x14ac:dyDescent="0.2">
      <c r="B855" s="65"/>
      <c r="D855" s="65"/>
      <c r="F855" s="18"/>
      <c r="G855" s="65"/>
      <c r="I855" s="65"/>
    </row>
    <row r="856" spans="2:9" ht="12.75" x14ac:dyDescent="0.2">
      <c r="B856" s="65"/>
      <c r="D856" s="65"/>
      <c r="F856" s="18"/>
      <c r="G856" s="65"/>
      <c r="I856" s="65"/>
    </row>
    <row r="857" spans="2:9" ht="12.75" x14ac:dyDescent="0.2">
      <c r="B857" s="65"/>
      <c r="D857" s="65"/>
      <c r="F857" s="18"/>
      <c r="G857" s="65"/>
      <c r="I857" s="65"/>
    </row>
    <row r="858" spans="2:9" ht="12.75" x14ac:dyDescent="0.2">
      <c r="B858" s="65"/>
      <c r="D858" s="65"/>
      <c r="F858" s="18"/>
      <c r="G858" s="65"/>
      <c r="I858" s="65"/>
    </row>
    <row r="859" spans="2:9" ht="12.75" x14ac:dyDescent="0.2">
      <c r="B859" s="65"/>
      <c r="D859" s="65"/>
      <c r="F859" s="18"/>
      <c r="G859" s="65"/>
      <c r="I859" s="65"/>
    </row>
    <row r="860" spans="2:9" ht="12.75" x14ac:dyDescent="0.2">
      <c r="B860" s="65"/>
      <c r="D860" s="65"/>
      <c r="F860" s="18"/>
      <c r="G860" s="65"/>
      <c r="I860" s="65"/>
    </row>
    <row r="861" spans="2:9" ht="12.75" x14ac:dyDescent="0.2">
      <c r="B861" s="65"/>
      <c r="D861" s="65"/>
      <c r="F861" s="18"/>
      <c r="G861" s="65"/>
      <c r="I861" s="65"/>
    </row>
    <row r="862" spans="2:9" ht="12.75" x14ac:dyDescent="0.2">
      <c r="B862" s="65"/>
      <c r="D862" s="65"/>
      <c r="F862" s="18"/>
      <c r="G862" s="65"/>
      <c r="I862" s="65"/>
    </row>
    <row r="863" spans="2:9" ht="12.75" x14ac:dyDescent="0.2">
      <c r="B863" s="65"/>
      <c r="D863" s="65"/>
      <c r="F863" s="18"/>
      <c r="G863" s="65"/>
      <c r="I863" s="65"/>
    </row>
    <row r="864" spans="2:9" ht="12.75" x14ac:dyDescent="0.2">
      <c r="B864" s="65"/>
      <c r="D864" s="65"/>
      <c r="F864" s="18"/>
      <c r="G864" s="65"/>
      <c r="I864" s="65"/>
    </row>
    <row r="865" spans="2:9" ht="12.75" x14ac:dyDescent="0.2">
      <c r="B865" s="65"/>
      <c r="D865" s="65"/>
      <c r="F865" s="18"/>
      <c r="G865" s="65"/>
      <c r="I865" s="65"/>
    </row>
    <row r="866" spans="2:9" ht="12.75" x14ac:dyDescent="0.2">
      <c r="B866" s="65"/>
      <c r="D866" s="65"/>
      <c r="F866" s="18"/>
      <c r="G866" s="65"/>
      <c r="I866" s="65"/>
    </row>
    <row r="867" spans="2:9" ht="12.75" x14ac:dyDescent="0.2">
      <c r="B867" s="65"/>
      <c r="D867" s="65"/>
      <c r="F867" s="18"/>
      <c r="G867" s="65"/>
      <c r="I867" s="65"/>
    </row>
    <row r="868" spans="2:9" ht="12.75" x14ac:dyDescent="0.2">
      <c r="B868" s="65"/>
      <c r="D868" s="65"/>
      <c r="F868" s="18"/>
      <c r="G868" s="65"/>
      <c r="I868" s="65"/>
    </row>
    <row r="869" spans="2:9" ht="12.75" x14ac:dyDescent="0.2">
      <c r="B869" s="65"/>
      <c r="D869" s="65"/>
      <c r="F869" s="18"/>
      <c r="G869" s="65"/>
      <c r="I869" s="65"/>
    </row>
    <row r="870" spans="2:9" ht="12.75" x14ac:dyDescent="0.2">
      <c r="B870" s="65"/>
      <c r="D870" s="65"/>
      <c r="F870" s="18"/>
      <c r="G870" s="65"/>
      <c r="I870" s="65"/>
    </row>
    <row r="871" spans="2:9" ht="12.75" x14ac:dyDescent="0.2">
      <c r="B871" s="65"/>
      <c r="D871" s="65"/>
      <c r="F871" s="18"/>
      <c r="G871" s="65"/>
      <c r="I871" s="65"/>
    </row>
    <row r="872" spans="2:9" ht="12.75" x14ac:dyDescent="0.2">
      <c r="B872" s="65"/>
      <c r="D872" s="65"/>
      <c r="F872" s="18"/>
      <c r="G872" s="65"/>
      <c r="I872" s="65"/>
    </row>
    <row r="873" spans="2:9" ht="12.75" x14ac:dyDescent="0.2">
      <c r="B873" s="65"/>
      <c r="D873" s="65"/>
      <c r="F873" s="18"/>
      <c r="G873" s="65"/>
      <c r="I873" s="65"/>
    </row>
    <row r="874" spans="2:9" ht="12.75" x14ac:dyDescent="0.2">
      <c r="B874" s="65"/>
      <c r="D874" s="65"/>
      <c r="F874" s="18"/>
      <c r="G874" s="65"/>
      <c r="I874" s="65"/>
    </row>
    <row r="875" spans="2:9" ht="12.75" x14ac:dyDescent="0.2">
      <c r="B875" s="65"/>
      <c r="D875" s="65"/>
      <c r="F875" s="18"/>
      <c r="G875" s="65"/>
      <c r="I875" s="65"/>
    </row>
    <row r="876" spans="2:9" ht="12.75" x14ac:dyDescent="0.2">
      <c r="B876" s="65"/>
      <c r="D876" s="65"/>
      <c r="F876" s="18"/>
      <c r="G876" s="65"/>
      <c r="I876" s="65"/>
    </row>
    <row r="877" spans="2:9" ht="12.75" x14ac:dyDescent="0.2">
      <c r="B877" s="65"/>
      <c r="D877" s="65"/>
      <c r="F877" s="18"/>
      <c r="G877" s="65"/>
      <c r="I877" s="65"/>
    </row>
    <row r="878" spans="2:9" ht="12.75" x14ac:dyDescent="0.2">
      <c r="B878" s="65"/>
      <c r="D878" s="65"/>
      <c r="F878" s="18"/>
      <c r="G878" s="65"/>
      <c r="I878" s="65"/>
    </row>
    <row r="879" spans="2:9" ht="12.75" x14ac:dyDescent="0.2">
      <c r="B879" s="65"/>
      <c r="D879" s="65"/>
      <c r="F879" s="18"/>
      <c r="G879" s="65"/>
      <c r="I879" s="65"/>
    </row>
    <row r="880" spans="2:9" ht="12.75" x14ac:dyDescent="0.2">
      <c r="B880" s="65"/>
      <c r="D880" s="65"/>
      <c r="F880" s="18"/>
      <c r="G880" s="65"/>
      <c r="I880" s="65"/>
    </row>
    <row r="881" spans="2:9" ht="12.75" x14ac:dyDescent="0.2">
      <c r="B881" s="65"/>
      <c r="D881" s="65"/>
      <c r="F881" s="18"/>
      <c r="G881" s="65"/>
      <c r="I881" s="65"/>
    </row>
    <row r="882" spans="2:9" ht="12.75" x14ac:dyDescent="0.2">
      <c r="B882" s="65"/>
      <c r="D882" s="65"/>
      <c r="F882" s="18"/>
      <c r="G882" s="65"/>
      <c r="I882" s="65"/>
    </row>
    <row r="883" spans="2:9" ht="12.75" x14ac:dyDescent="0.2">
      <c r="B883" s="65"/>
      <c r="D883" s="65"/>
      <c r="F883" s="18"/>
      <c r="G883" s="65"/>
      <c r="I883" s="65"/>
    </row>
    <row r="884" spans="2:9" ht="12.75" x14ac:dyDescent="0.2">
      <c r="B884" s="65"/>
      <c r="D884" s="65"/>
      <c r="F884" s="18"/>
      <c r="G884" s="65"/>
      <c r="I884" s="65"/>
    </row>
    <row r="885" spans="2:9" ht="12.75" x14ac:dyDescent="0.2">
      <c r="B885" s="65"/>
      <c r="D885" s="65"/>
      <c r="F885" s="18"/>
      <c r="G885" s="65"/>
      <c r="I885" s="65"/>
    </row>
    <row r="886" spans="2:9" ht="12.75" x14ac:dyDescent="0.2">
      <c r="B886" s="65"/>
      <c r="D886" s="65"/>
      <c r="F886" s="18"/>
      <c r="G886" s="65"/>
      <c r="I886" s="65"/>
    </row>
    <row r="887" spans="2:9" ht="12.75" x14ac:dyDescent="0.2">
      <c r="B887" s="65"/>
      <c r="D887" s="65"/>
      <c r="F887" s="18"/>
      <c r="G887" s="65"/>
      <c r="I887" s="65"/>
    </row>
    <row r="888" spans="2:9" ht="12.75" x14ac:dyDescent="0.2">
      <c r="B888" s="65"/>
      <c r="D888" s="65"/>
      <c r="F888" s="18"/>
      <c r="G888" s="65"/>
      <c r="I888" s="65"/>
    </row>
    <row r="889" spans="2:9" ht="12.75" x14ac:dyDescent="0.2">
      <c r="B889" s="65"/>
      <c r="D889" s="65"/>
      <c r="F889" s="18"/>
      <c r="G889" s="65"/>
      <c r="I889" s="65"/>
    </row>
    <row r="890" spans="2:9" ht="12.75" x14ac:dyDescent="0.2">
      <c r="B890" s="65"/>
      <c r="D890" s="65"/>
      <c r="F890" s="18"/>
      <c r="G890" s="65"/>
      <c r="I890" s="65"/>
    </row>
    <row r="891" spans="2:9" ht="12.75" x14ac:dyDescent="0.2">
      <c r="B891" s="65"/>
      <c r="D891" s="65"/>
      <c r="F891" s="18"/>
      <c r="G891" s="65"/>
      <c r="I891" s="65"/>
    </row>
    <row r="892" spans="2:9" ht="12.75" x14ac:dyDescent="0.2">
      <c r="B892" s="65"/>
      <c r="D892" s="65"/>
      <c r="F892" s="18"/>
      <c r="G892" s="65"/>
      <c r="I892" s="65"/>
    </row>
    <row r="893" spans="2:9" ht="12.75" x14ac:dyDescent="0.2">
      <c r="B893" s="65"/>
      <c r="D893" s="65"/>
      <c r="F893" s="18"/>
      <c r="G893" s="65"/>
      <c r="I893" s="65"/>
    </row>
    <row r="894" spans="2:9" ht="12.75" x14ac:dyDescent="0.2">
      <c r="B894" s="65"/>
      <c r="D894" s="65"/>
      <c r="F894" s="18"/>
      <c r="G894" s="65"/>
      <c r="I894" s="65"/>
    </row>
    <row r="895" spans="2:9" ht="12.75" x14ac:dyDescent="0.2">
      <c r="B895" s="65"/>
      <c r="D895" s="65"/>
      <c r="F895" s="18"/>
      <c r="G895" s="65"/>
      <c r="I895" s="65"/>
    </row>
    <row r="896" spans="2:9" ht="12.75" x14ac:dyDescent="0.2">
      <c r="B896" s="65"/>
      <c r="D896" s="65"/>
      <c r="F896" s="18"/>
      <c r="G896" s="65"/>
      <c r="I896" s="65"/>
    </row>
    <row r="897" spans="2:9" ht="12.75" x14ac:dyDescent="0.2">
      <c r="B897" s="65"/>
      <c r="D897" s="65"/>
      <c r="F897" s="18"/>
      <c r="G897" s="65"/>
      <c r="I897" s="65"/>
    </row>
    <row r="898" spans="2:9" ht="12.75" x14ac:dyDescent="0.2">
      <c r="B898" s="65"/>
      <c r="D898" s="65"/>
      <c r="F898" s="18"/>
      <c r="G898" s="65"/>
      <c r="I898" s="65"/>
    </row>
    <row r="899" spans="2:9" ht="12.75" x14ac:dyDescent="0.2">
      <c r="B899" s="65"/>
      <c r="D899" s="65"/>
      <c r="F899" s="18"/>
      <c r="G899" s="65"/>
      <c r="I899" s="65"/>
    </row>
    <row r="900" spans="2:9" ht="12.75" x14ac:dyDescent="0.2">
      <c r="B900" s="65"/>
      <c r="D900" s="65"/>
      <c r="F900" s="18"/>
      <c r="G900" s="65"/>
      <c r="I900" s="65"/>
    </row>
    <row r="901" spans="2:9" ht="12.75" x14ac:dyDescent="0.2">
      <c r="B901" s="65"/>
      <c r="D901" s="65"/>
      <c r="F901" s="18"/>
      <c r="G901" s="65"/>
      <c r="I901" s="65"/>
    </row>
    <row r="902" spans="2:9" ht="12.75" x14ac:dyDescent="0.2">
      <c r="B902" s="65"/>
      <c r="D902" s="65"/>
      <c r="F902" s="18"/>
      <c r="G902" s="65"/>
      <c r="I902" s="65"/>
    </row>
    <row r="903" spans="2:9" ht="12.75" x14ac:dyDescent="0.2">
      <c r="B903" s="65"/>
      <c r="D903" s="65"/>
      <c r="F903" s="18"/>
      <c r="G903" s="65"/>
      <c r="I903" s="65"/>
    </row>
    <row r="904" spans="2:9" ht="12.75" x14ac:dyDescent="0.2">
      <c r="B904" s="65"/>
      <c r="D904" s="65"/>
      <c r="F904" s="18"/>
      <c r="G904" s="65"/>
      <c r="I904" s="65"/>
    </row>
    <row r="905" spans="2:9" ht="12.75" x14ac:dyDescent="0.2">
      <c r="B905" s="65"/>
      <c r="D905" s="65"/>
      <c r="F905" s="18"/>
      <c r="G905" s="65"/>
      <c r="I905" s="65"/>
    </row>
    <row r="906" spans="2:9" ht="12.75" x14ac:dyDescent="0.2">
      <c r="B906" s="65"/>
      <c r="D906" s="65"/>
      <c r="F906" s="18"/>
      <c r="G906" s="65"/>
      <c r="I906" s="65"/>
    </row>
    <row r="907" spans="2:9" ht="12.75" x14ac:dyDescent="0.2">
      <c r="B907" s="65"/>
      <c r="D907" s="65"/>
      <c r="F907" s="18"/>
      <c r="G907" s="65"/>
      <c r="I907" s="65"/>
    </row>
    <row r="908" spans="2:9" ht="12.75" x14ac:dyDescent="0.2">
      <c r="B908" s="65"/>
      <c r="D908" s="65"/>
      <c r="F908" s="18"/>
      <c r="G908" s="65"/>
      <c r="I908" s="65"/>
    </row>
    <row r="909" spans="2:9" ht="12.75" x14ac:dyDescent="0.2">
      <c r="B909" s="65"/>
      <c r="D909" s="65"/>
      <c r="F909" s="18"/>
      <c r="G909" s="65"/>
      <c r="I909" s="65"/>
    </row>
    <row r="910" spans="2:9" ht="12.75" x14ac:dyDescent="0.2">
      <c r="B910" s="65"/>
      <c r="D910" s="65"/>
      <c r="F910" s="18"/>
      <c r="G910" s="65"/>
      <c r="I910" s="65"/>
    </row>
    <row r="911" spans="2:9" ht="12.75" x14ac:dyDescent="0.2">
      <c r="B911" s="65"/>
      <c r="D911" s="65"/>
      <c r="F911" s="18"/>
      <c r="G911" s="65"/>
      <c r="I911" s="65"/>
    </row>
    <row r="912" spans="2:9" ht="12.75" x14ac:dyDescent="0.2">
      <c r="B912" s="65"/>
      <c r="D912" s="65"/>
      <c r="F912" s="18"/>
      <c r="G912" s="65"/>
      <c r="I912" s="65"/>
    </row>
    <row r="913" spans="2:9" ht="12.75" x14ac:dyDescent="0.2">
      <c r="B913" s="65"/>
      <c r="D913" s="65"/>
      <c r="F913" s="18"/>
      <c r="G913" s="65"/>
      <c r="I913" s="65"/>
    </row>
    <row r="914" spans="2:9" ht="12.75" x14ac:dyDescent="0.2">
      <c r="B914" s="65"/>
      <c r="D914" s="65"/>
      <c r="F914" s="18"/>
      <c r="G914" s="65"/>
      <c r="I914" s="65"/>
    </row>
    <row r="915" spans="2:9" ht="12.75" x14ac:dyDescent="0.2">
      <c r="B915" s="65"/>
      <c r="D915" s="65"/>
      <c r="F915" s="18"/>
      <c r="G915" s="65"/>
      <c r="I915" s="65"/>
    </row>
    <row r="916" spans="2:9" ht="12.75" x14ac:dyDescent="0.2">
      <c r="B916" s="65"/>
      <c r="D916" s="65"/>
      <c r="F916" s="18"/>
      <c r="G916" s="65"/>
      <c r="I916" s="65"/>
    </row>
    <row r="917" spans="2:9" ht="12.75" x14ac:dyDescent="0.2">
      <c r="B917" s="65"/>
      <c r="D917" s="65"/>
      <c r="F917" s="18"/>
      <c r="G917" s="65"/>
      <c r="I917" s="65"/>
    </row>
    <row r="918" spans="2:9" ht="12.75" x14ac:dyDescent="0.2">
      <c r="B918" s="65"/>
      <c r="D918" s="65"/>
      <c r="F918" s="18"/>
      <c r="G918" s="65"/>
      <c r="I918" s="65"/>
    </row>
    <row r="919" spans="2:9" ht="12.75" x14ac:dyDescent="0.2">
      <c r="B919" s="65"/>
      <c r="D919" s="65"/>
      <c r="F919" s="18"/>
      <c r="G919" s="65"/>
      <c r="I919" s="65"/>
    </row>
    <row r="920" spans="2:9" ht="12.75" x14ac:dyDescent="0.2">
      <c r="B920" s="65"/>
      <c r="D920" s="65"/>
      <c r="F920" s="18"/>
      <c r="G920" s="65"/>
      <c r="I920" s="65"/>
    </row>
    <row r="921" spans="2:9" ht="12.75" x14ac:dyDescent="0.2">
      <c r="B921" s="65"/>
      <c r="D921" s="65"/>
      <c r="F921" s="18"/>
      <c r="G921" s="65"/>
      <c r="I921" s="65"/>
    </row>
    <row r="922" spans="2:9" ht="12.75" x14ac:dyDescent="0.2">
      <c r="B922" s="65"/>
      <c r="D922" s="65"/>
      <c r="F922" s="18"/>
      <c r="G922" s="65"/>
      <c r="I922" s="65"/>
    </row>
    <row r="923" spans="2:9" ht="12.75" x14ac:dyDescent="0.2">
      <c r="B923" s="65"/>
      <c r="D923" s="65"/>
      <c r="F923" s="18"/>
      <c r="G923" s="65"/>
      <c r="I923" s="65"/>
    </row>
    <row r="924" spans="2:9" ht="12.75" x14ac:dyDescent="0.2">
      <c r="B924" s="65"/>
      <c r="D924" s="65"/>
      <c r="F924" s="18"/>
      <c r="G924" s="65"/>
      <c r="I924" s="65"/>
    </row>
    <row r="925" spans="2:9" ht="12.75" x14ac:dyDescent="0.2">
      <c r="B925" s="65"/>
      <c r="D925" s="65"/>
      <c r="F925" s="18"/>
      <c r="G925" s="65"/>
      <c r="I925" s="65"/>
    </row>
    <row r="926" spans="2:9" ht="12.75" x14ac:dyDescent="0.2">
      <c r="B926" s="65"/>
      <c r="D926" s="65"/>
      <c r="F926" s="18"/>
      <c r="G926" s="65"/>
      <c r="I926" s="65"/>
    </row>
    <row r="927" spans="2:9" ht="12.75" x14ac:dyDescent="0.2">
      <c r="B927" s="65"/>
      <c r="D927" s="65"/>
      <c r="F927" s="18"/>
      <c r="G927" s="65"/>
      <c r="I927" s="65"/>
    </row>
    <row r="928" spans="2:9" ht="12.75" x14ac:dyDescent="0.2">
      <c r="B928" s="65"/>
      <c r="D928" s="65"/>
      <c r="F928" s="18"/>
      <c r="G928" s="65"/>
      <c r="I928" s="65"/>
    </row>
    <row r="929" spans="2:9" ht="12.75" x14ac:dyDescent="0.2">
      <c r="B929" s="65"/>
      <c r="D929" s="65"/>
      <c r="F929" s="18"/>
      <c r="G929" s="65"/>
      <c r="I929" s="65"/>
    </row>
    <row r="930" spans="2:9" ht="12.75" x14ac:dyDescent="0.2">
      <c r="B930" s="65"/>
      <c r="D930" s="65"/>
      <c r="F930" s="18"/>
      <c r="G930" s="65"/>
      <c r="I930" s="65"/>
    </row>
    <row r="931" spans="2:9" ht="12.75" x14ac:dyDescent="0.2">
      <c r="B931" s="65"/>
      <c r="D931" s="65"/>
      <c r="F931" s="18"/>
      <c r="G931" s="65"/>
      <c r="I931" s="65"/>
    </row>
    <row r="932" spans="2:9" ht="12.75" x14ac:dyDescent="0.2">
      <c r="B932" s="65"/>
      <c r="D932" s="65"/>
      <c r="F932" s="18"/>
      <c r="G932" s="65"/>
      <c r="I932" s="65"/>
    </row>
    <row r="933" spans="2:9" ht="12.75" x14ac:dyDescent="0.2">
      <c r="B933" s="65"/>
      <c r="D933" s="65"/>
      <c r="F933" s="18"/>
      <c r="G933" s="65"/>
      <c r="I933" s="65"/>
    </row>
    <row r="934" spans="2:9" ht="12.75" x14ac:dyDescent="0.2">
      <c r="B934" s="65"/>
      <c r="D934" s="65"/>
      <c r="F934" s="18"/>
      <c r="G934" s="65"/>
      <c r="I934" s="65"/>
    </row>
    <row r="935" spans="2:9" ht="12.75" x14ac:dyDescent="0.2">
      <c r="B935" s="65"/>
      <c r="D935" s="65"/>
      <c r="F935" s="18"/>
      <c r="G935" s="65"/>
      <c r="I935" s="65"/>
    </row>
    <row r="936" spans="2:9" ht="12.75" x14ac:dyDescent="0.2">
      <c r="B936" s="65"/>
      <c r="D936" s="65"/>
      <c r="F936" s="18"/>
      <c r="G936" s="65"/>
      <c r="I936" s="65"/>
    </row>
    <row r="937" spans="2:9" ht="12.75" x14ac:dyDescent="0.2">
      <c r="B937" s="65"/>
      <c r="D937" s="65"/>
      <c r="F937" s="18"/>
      <c r="G937" s="65"/>
      <c r="I937" s="65"/>
    </row>
    <row r="938" spans="2:9" ht="12.75" x14ac:dyDescent="0.2">
      <c r="B938" s="65"/>
      <c r="D938" s="65"/>
      <c r="F938" s="18"/>
      <c r="G938" s="65"/>
      <c r="I938" s="65"/>
    </row>
    <row r="939" spans="2:9" ht="12.75" x14ac:dyDescent="0.2">
      <c r="B939" s="65"/>
      <c r="D939" s="65"/>
      <c r="F939" s="18"/>
      <c r="G939" s="65"/>
      <c r="I939" s="65"/>
    </row>
    <row r="940" spans="2:9" ht="12.75" x14ac:dyDescent="0.2">
      <c r="B940" s="65"/>
      <c r="D940" s="65"/>
      <c r="F940" s="18"/>
      <c r="G940" s="65"/>
      <c r="I940" s="65"/>
    </row>
    <row r="941" spans="2:9" ht="12.75" x14ac:dyDescent="0.2">
      <c r="B941" s="65"/>
      <c r="D941" s="65"/>
      <c r="F941" s="18"/>
      <c r="G941" s="65"/>
      <c r="I941" s="65"/>
    </row>
    <row r="942" spans="2:9" ht="12.75" x14ac:dyDescent="0.2">
      <c r="B942" s="65"/>
      <c r="D942" s="65"/>
      <c r="F942" s="18"/>
      <c r="G942" s="65"/>
      <c r="I942" s="65"/>
    </row>
    <row r="943" spans="2:9" ht="12.75" x14ac:dyDescent="0.2">
      <c r="B943" s="65"/>
      <c r="D943" s="65"/>
      <c r="F943" s="18"/>
      <c r="G943" s="65"/>
      <c r="I943" s="65"/>
    </row>
    <row r="944" spans="2:9" ht="12.75" x14ac:dyDescent="0.2">
      <c r="B944" s="65"/>
      <c r="D944" s="65"/>
      <c r="F944" s="18"/>
      <c r="G944" s="65"/>
      <c r="I944" s="65"/>
    </row>
    <row r="945" spans="2:9" ht="12.75" x14ac:dyDescent="0.2">
      <c r="B945" s="65"/>
      <c r="D945" s="65"/>
      <c r="F945" s="18"/>
      <c r="G945" s="65"/>
      <c r="I945" s="65"/>
    </row>
    <row r="946" spans="2:9" ht="12.75" x14ac:dyDescent="0.2">
      <c r="B946" s="65"/>
      <c r="D946" s="65"/>
      <c r="F946" s="18"/>
      <c r="G946" s="65"/>
      <c r="I946" s="65"/>
    </row>
    <row r="947" spans="2:9" ht="12.75" x14ac:dyDescent="0.2">
      <c r="B947" s="65"/>
      <c r="D947" s="65"/>
      <c r="F947" s="18"/>
      <c r="G947" s="65"/>
      <c r="I947" s="65"/>
    </row>
    <row r="948" spans="2:9" ht="12.75" x14ac:dyDescent="0.2">
      <c r="B948" s="65"/>
      <c r="D948" s="65"/>
      <c r="F948" s="18"/>
      <c r="G948" s="65"/>
      <c r="I948" s="65"/>
    </row>
    <row r="949" spans="2:9" ht="12.75" x14ac:dyDescent="0.2">
      <c r="B949" s="65"/>
      <c r="D949" s="65"/>
      <c r="F949" s="18"/>
      <c r="G949" s="65"/>
      <c r="I949" s="65"/>
    </row>
    <row r="950" spans="2:9" ht="12.75" x14ac:dyDescent="0.2">
      <c r="B950" s="65"/>
      <c r="D950" s="65"/>
      <c r="F950" s="18"/>
      <c r="G950" s="65"/>
      <c r="I950" s="65"/>
    </row>
    <row r="951" spans="2:9" ht="12.75" x14ac:dyDescent="0.2">
      <c r="B951" s="65"/>
      <c r="D951" s="65"/>
      <c r="F951" s="18"/>
      <c r="G951" s="65"/>
      <c r="I951" s="65"/>
    </row>
    <row r="952" spans="2:9" ht="12.75" x14ac:dyDescent="0.2">
      <c r="B952" s="65"/>
      <c r="D952" s="65"/>
      <c r="F952" s="18"/>
      <c r="G952" s="65"/>
      <c r="I952" s="65"/>
    </row>
    <row r="953" spans="2:9" ht="12.75" x14ac:dyDescent="0.2">
      <c r="B953" s="65"/>
      <c r="D953" s="65"/>
      <c r="F953" s="18"/>
      <c r="G953" s="65"/>
      <c r="I953" s="65"/>
    </row>
    <row r="954" spans="2:9" ht="12.75" x14ac:dyDescent="0.2">
      <c r="B954" s="65"/>
      <c r="D954" s="65"/>
      <c r="F954" s="18"/>
      <c r="G954" s="65"/>
      <c r="I954" s="65"/>
    </row>
    <row r="955" spans="2:9" ht="12.75" x14ac:dyDescent="0.2">
      <c r="B955" s="65"/>
      <c r="D955" s="65"/>
      <c r="F955" s="18"/>
      <c r="G955" s="65"/>
      <c r="I955" s="65"/>
    </row>
    <row r="956" spans="2:9" ht="12.75" x14ac:dyDescent="0.2">
      <c r="B956" s="65"/>
      <c r="D956" s="65"/>
      <c r="F956" s="18"/>
      <c r="G956" s="65"/>
      <c r="I956" s="65"/>
    </row>
    <row r="957" spans="2:9" ht="12.75" x14ac:dyDescent="0.2">
      <c r="B957" s="65"/>
      <c r="D957" s="65"/>
      <c r="F957" s="18"/>
      <c r="G957" s="65"/>
      <c r="I957" s="65"/>
    </row>
    <row r="958" spans="2:9" ht="12.75" x14ac:dyDescent="0.2">
      <c r="B958" s="65"/>
      <c r="D958" s="65"/>
      <c r="F958" s="18"/>
      <c r="G958" s="65"/>
      <c r="I958" s="65"/>
    </row>
    <row r="959" spans="2:9" ht="12.75" x14ac:dyDescent="0.2">
      <c r="B959" s="65"/>
      <c r="D959" s="65"/>
      <c r="F959" s="18"/>
      <c r="G959" s="65"/>
      <c r="I959" s="65"/>
    </row>
    <row r="960" spans="2:9" ht="12.75" x14ac:dyDescent="0.2">
      <c r="B960" s="65"/>
      <c r="D960" s="65"/>
      <c r="F960" s="18"/>
      <c r="G960" s="65"/>
      <c r="I960" s="65"/>
    </row>
    <row r="961" spans="2:9" ht="12.75" x14ac:dyDescent="0.2">
      <c r="B961" s="65"/>
      <c r="D961" s="65"/>
      <c r="F961" s="18"/>
      <c r="G961" s="65"/>
      <c r="I961" s="65"/>
    </row>
    <row r="962" spans="2:9" ht="12.75" x14ac:dyDescent="0.2">
      <c r="B962" s="65"/>
      <c r="D962" s="65"/>
      <c r="F962" s="18"/>
      <c r="G962" s="65"/>
      <c r="I962" s="65"/>
    </row>
    <row r="963" spans="2:9" ht="12.75" x14ac:dyDescent="0.2">
      <c r="B963" s="65"/>
      <c r="D963" s="65"/>
      <c r="F963" s="18"/>
      <c r="G963" s="65"/>
      <c r="I963" s="65"/>
    </row>
    <row r="964" spans="2:9" ht="12.75" x14ac:dyDescent="0.2">
      <c r="B964" s="65"/>
      <c r="D964" s="65"/>
      <c r="F964" s="18"/>
      <c r="G964" s="65"/>
      <c r="I964" s="65"/>
    </row>
    <row r="965" spans="2:9" ht="12.75" x14ac:dyDescent="0.2">
      <c r="B965" s="65"/>
      <c r="D965" s="65"/>
      <c r="F965" s="18"/>
      <c r="G965" s="65"/>
      <c r="I965" s="65"/>
    </row>
    <row r="966" spans="2:9" ht="12.75" x14ac:dyDescent="0.2">
      <c r="B966" s="65"/>
      <c r="D966" s="65"/>
      <c r="F966" s="18"/>
      <c r="G966" s="65"/>
      <c r="I966" s="65"/>
    </row>
    <row r="967" spans="2:9" ht="12.75" x14ac:dyDescent="0.2">
      <c r="B967" s="65"/>
      <c r="D967" s="65"/>
      <c r="F967" s="18"/>
      <c r="G967" s="65"/>
      <c r="I967" s="65"/>
    </row>
    <row r="968" spans="2:9" ht="12.75" x14ac:dyDescent="0.2">
      <c r="B968" s="65"/>
      <c r="D968" s="65"/>
      <c r="F968" s="18"/>
      <c r="G968" s="65"/>
      <c r="I968" s="65"/>
    </row>
    <row r="969" spans="2:9" ht="12.75" x14ac:dyDescent="0.2">
      <c r="B969" s="65"/>
      <c r="D969" s="65"/>
      <c r="F969" s="18"/>
      <c r="G969" s="65"/>
      <c r="I969" s="65"/>
    </row>
    <row r="970" spans="2:9" ht="12.75" x14ac:dyDescent="0.2">
      <c r="B970" s="65"/>
      <c r="D970" s="65"/>
      <c r="F970" s="18"/>
      <c r="G970" s="65"/>
      <c r="I970" s="65"/>
    </row>
    <row r="971" spans="2:9" ht="12.75" x14ac:dyDescent="0.2">
      <c r="B971" s="65"/>
      <c r="D971" s="65"/>
      <c r="F971" s="18"/>
      <c r="G971" s="65"/>
      <c r="I971" s="65"/>
    </row>
    <row r="972" spans="2:9" ht="12.75" x14ac:dyDescent="0.2">
      <c r="B972" s="65"/>
      <c r="D972" s="65"/>
      <c r="F972" s="18"/>
      <c r="G972" s="65"/>
      <c r="I972" s="65"/>
    </row>
    <row r="973" spans="2:9" ht="12.75" x14ac:dyDescent="0.2">
      <c r="B973" s="65"/>
      <c r="D973" s="65"/>
      <c r="F973" s="18"/>
      <c r="G973" s="65"/>
      <c r="I973" s="65"/>
    </row>
    <row r="974" spans="2:9" ht="12.75" x14ac:dyDescent="0.2">
      <c r="B974" s="65"/>
      <c r="D974" s="65"/>
      <c r="F974" s="18"/>
      <c r="G974" s="65"/>
      <c r="I974" s="65"/>
    </row>
    <row r="975" spans="2:9" ht="12.75" x14ac:dyDescent="0.2">
      <c r="B975" s="65"/>
      <c r="D975" s="65"/>
      <c r="F975" s="18"/>
      <c r="G975" s="65"/>
      <c r="I975" s="65"/>
    </row>
    <row r="976" spans="2:9" ht="12.75" x14ac:dyDescent="0.2">
      <c r="B976" s="65"/>
      <c r="D976" s="65"/>
      <c r="F976" s="18"/>
      <c r="G976" s="65"/>
      <c r="I976" s="65"/>
    </row>
    <row r="977" spans="2:9" ht="12.75" x14ac:dyDescent="0.2">
      <c r="B977" s="65"/>
      <c r="D977" s="65"/>
      <c r="F977" s="18"/>
      <c r="G977" s="65"/>
      <c r="I977" s="65"/>
    </row>
    <row r="978" spans="2:9" ht="12.75" x14ac:dyDescent="0.2">
      <c r="B978" s="65"/>
      <c r="D978" s="65"/>
      <c r="F978" s="18"/>
      <c r="G978" s="65"/>
      <c r="I978" s="65"/>
    </row>
    <row r="979" spans="2:9" ht="12.75" x14ac:dyDescent="0.2">
      <c r="B979" s="65"/>
      <c r="D979" s="65"/>
      <c r="F979" s="18"/>
      <c r="G979" s="65"/>
      <c r="I979" s="65"/>
    </row>
    <row r="980" spans="2:9" ht="12.75" x14ac:dyDescent="0.2">
      <c r="B980" s="65"/>
      <c r="D980" s="65"/>
      <c r="F980" s="18"/>
      <c r="G980" s="65"/>
      <c r="I980" s="65"/>
    </row>
    <row r="981" spans="2:9" ht="12.75" x14ac:dyDescent="0.2">
      <c r="B981" s="65"/>
      <c r="D981" s="65"/>
      <c r="F981" s="18"/>
      <c r="G981" s="65"/>
      <c r="I981" s="65"/>
    </row>
    <row r="982" spans="2:9" ht="12.75" x14ac:dyDescent="0.2">
      <c r="B982" s="65"/>
      <c r="D982" s="65"/>
      <c r="F982" s="18"/>
      <c r="G982" s="65"/>
      <c r="I982" s="65"/>
    </row>
    <row r="983" spans="2:9" ht="12.75" x14ac:dyDescent="0.2">
      <c r="B983" s="65"/>
      <c r="D983" s="65"/>
      <c r="F983" s="18"/>
      <c r="G983" s="65"/>
      <c r="I983" s="65"/>
    </row>
    <row r="984" spans="2:9" ht="12.75" x14ac:dyDescent="0.2">
      <c r="B984" s="65"/>
      <c r="D984" s="65"/>
      <c r="F984" s="18"/>
      <c r="G984" s="65"/>
      <c r="I984" s="65"/>
    </row>
    <row r="985" spans="2:9" ht="12.75" x14ac:dyDescent="0.2">
      <c r="B985" s="65"/>
      <c r="D985" s="65"/>
      <c r="F985" s="18"/>
      <c r="G985" s="65"/>
      <c r="I985" s="65"/>
    </row>
    <row r="986" spans="2:9" ht="12.75" x14ac:dyDescent="0.2">
      <c r="B986" s="65"/>
      <c r="D986" s="65"/>
      <c r="F986" s="18"/>
      <c r="G986" s="65"/>
      <c r="I986" s="65"/>
    </row>
    <row r="987" spans="2:9" ht="12.75" x14ac:dyDescent="0.2">
      <c r="B987" s="65"/>
      <c r="D987" s="65"/>
      <c r="F987" s="18"/>
      <c r="G987" s="65"/>
      <c r="I987" s="65"/>
    </row>
    <row r="988" spans="2:9" ht="12.75" x14ac:dyDescent="0.2">
      <c r="B988" s="65"/>
      <c r="D988" s="65"/>
      <c r="F988" s="18"/>
      <c r="G988" s="65"/>
      <c r="I988" s="65"/>
    </row>
    <row r="989" spans="2:9" ht="12.75" x14ac:dyDescent="0.2">
      <c r="B989" s="65"/>
      <c r="D989" s="65"/>
      <c r="F989" s="18"/>
      <c r="G989" s="65"/>
      <c r="I989" s="65"/>
    </row>
    <row r="990" spans="2:9" ht="12.75" x14ac:dyDescent="0.2">
      <c r="B990" s="65"/>
      <c r="D990" s="65"/>
      <c r="F990" s="18"/>
      <c r="G990" s="65"/>
      <c r="I990" s="65"/>
    </row>
    <row r="991" spans="2:9" ht="12.75" x14ac:dyDescent="0.2">
      <c r="B991" s="65"/>
      <c r="D991" s="65"/>
      <c r="F991" s="18"/>
      <c r="G991" s="65"/>
      <c r="I991" s="65"/>
    </row>
    <row r="992" spans="2:9" ht="12.75" x14ac:dyDescent="0.2">
      <c r="B992" s="65"/>
      <c r="D992" s="65"/>
      <c r="F992" s="18"/>
      <c r="G992" s="65"/>
      <c r="I992" s="65"/>
    </row>
    <row r="993" spans="2:9" ht="12.75" x14ac:dyDescent="0.2">
      <c r="B993" s="65"/>
      <c r="D993" s="65"/>
      <c r="F993" s="18"/>
      <c r="G993" s="65"/>
      <c r="I993" s="65"/>
    </row>
    <row r="994" spans="2:9" ht="12.75" x14ac:dyDescent="0.2">
      <c r="B994" s="65"/>
      <c r="D994" s="65"/>
      <c r="F994" s="18"/>
      <c r="G994" s="65"/>
      <c r="I994" s="65"/>
    </row>
    <row r="995" spans="2:9" ht="12.75" x14ac:dyDescent="0.2">
      <c r="B995" s="65"/>
      <c r="D995" s="65"/>
      <c r="F995" s="18"/>
      <c r="G995" s="65"/>
      <c r="I995" s="65"/>
    </row>
    <row r="996" spans="2:9" ht="12.75" x14ac:dyDescent="0.2">
      <c r="B996" s="65"/>
      <c r="D996" s="65"/>
      <c r="F996" s="18"/>
      <c r="G996" s="65"/>
      <c r="I996" s="65"/>
    </row>
    <row r="997" spans="2:9" ht="12.75" x14ac:dyDescent="0.2">
      <c r="B997" s="65"/>
      <c r="D997" s="65"/>
      <c r="F997" s="18"/>
      <c r="G997" s="65"/>
      <c r="I997" s="65"/>
    </row>
    <row r="998" spans="2:9" ht="12.75" x14ac:dyDescent="0.2">
      <c r="B998" s="65"/>
      <c r="D998" s="65"/>
      <c r="F998" s="18"/>
      <c r="G998" s="65"/>
      <c r="I998" s="65"/>
    </row>
    <row r="999" spans="2:9" ht="12.75" x14ac:dyDescent="0.2">
      <c r="B999" s="65"/>
      <c r="D999" s="65"/>
      <c r="F999" s="18"/>
      <c r="G999" s="65"/>
      <c r="I999" s="65"/>
    </row>
    <row r="1000" spans="2:9" ht="12.75" x14ac:dyDescent="0.2">
      <c r="B1000" s="65"/>
      <c r="D1000" s="65"/>
      <c r="F1000" s="18"/>
      <c r="G1000" s="65"/>
      <c r="I1000" s="65"/>
    </row>
  </sheetData>
  <mergeCells count="3">
    <mergeCell ref="A1:A2"/>
    <mergeCell ref="B1:F1"/>
    <mergeCell ref="G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E5CD"/>
    <outlinePr summaryBelow="0" summaryRight="0"/>
  </sheetPr>
  <dimension ref="A1:AA120"/>
  <sheetViews>
    <sheetView workbookViewId="0">
      <pane ySplit="1" topLeftCell="A2" activePane="bottomLeft" state="frozen"/>
      <selection pane="bottomLeft" activeCell="D10" sqref="D10"/>
    </sheetView>
  </sheetViews>
  <sheetFormatPr defaultColWidth="14.42578125" defaultRowHeight="15.75" customHeight="1" x14ac:dyDescent="0.2"/>
  <cols>
    <col min="2" max="2" width="2.28515625" customWidth="1"/>
    <col min="3" max="3" width="8.140625" customWidth="1"/>
  </cols>
  <sheetData>
    <row r="1" spans="1:27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  <c r="F1" s="1" t="s">
        <v>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">
      <c r="A2" s="4" t="s">
        <v>7</v>
      </c>
      <c r="B2" s="4" t="s">
        <v>9</v>
      </c>
      <c r="C2" s="4">
        <f>'Bus - Grp'!A3</f>
        <v>1</v>
      </c>
      <c r="D2" s="4" t="str">
        <f>IF(C2 = "", "", VLOOKUP(C2, 'Bus - Grp'!A:B, 2, FALSE))</f>
        <v>Drums</v>
      </c>
      <c r="F2" t="str">
        <f t="shared" ref="F2:F120" si="0">IF(C2 = "", "", B2 &amp; C2 &amp; " - " &amp; D2)</f>
        <v>G1 - Drums</v>
      </c>
      <c r="H2" t="str">
        <f t="shared" ref="H2:H120" si="1">A2</f>
        <v>Group</v>
      </c>
      <c r="I2">
        <f t="shared" ref="I2:I120" si="2">C2</f>
        <v>1</v>
      </c>
    </row>
    <row r="3" spans="1:27" ht="15.75" customHeight="1" x14ac:dyDescent="0.2">
      <c r="A3" s="4" t="s">
        <v>7</v>
      </c>
      <c r="B3" s="4" t="s">
        <v>9</v>
      </c>
      <c r="C3" s="4">
        <f>'Bus - Grp'!A4</f>
        <v>2</v>
      </c>
      <c r="D3" s="4" t="str">
        <f>IF(C3 = "", "", VLOOKUP(C3, 'Bus - Grp'!A:B, 2, FALSE))</f>
        <v>Keys/Gtrs</v>
      </c>
      <c r="F3" t="str">
        <f t="shared" si="0"/>
        <v>G2 - Keys/Gtrs</v>
      </c>
      <c r="H3" t="str">
        <f t="shared" si="1"/>
        <v>Group</v>
      </c>
      <c r="I3">
        <f t="shared" si="2"/>
        <v>2</v>
      </c>
    </row>
    <row r="4" spans="1:27" ht="15.75" customHeight="1" x14ac:dyDescent="0.2">
      <c r="A4" s="4" t="s">
        <v>7</v>
      </c>
      <c r="B4" s="4" t="s">
        <v>9</v>
      </c>
      <c r="C4" s="4">
        <f>'Bus - Grp'!A5</f>
        <v>3</v>
      </c>
      <c r="D4" s="4" t="str">
        <f>IF(C4 = "", "", VLOOKUP(C4, 'Bus - Grp'!A:B, 2, FALSE))</f>
        <v>Vocals</v>
      </c>
      <c r="F4" t="str">
        <f t="shared" si="0"/>
        <v>G3 - Vocals</v>
      </c>
      <c r="H4" t="str">
        <f t="shared" si="1"/>
        <v>Group</v>
      </c>
      <c r="I4">
        <f t="shared" si="2"/>
        <v>3</v>
      </c>
    </row>
    <row r="5" spans="1:27" ht="15.75" customHeight="1" x14ac:dyDescent="0.2">
      <c r="A5" s="4" t="s">
        <v>7</v>
      </c>
      <c r="B5" s="4" t="s">
        <v>9</v>
      </c>
      <c r="C5" s="4">
        <f>'Bus - Grp'!A6</f>
        <v>4</v>
      </c>
      <c r="D5" s="4" t="str">
        <f>IF(C5 = "", "", VLOOKUP(C5, 'Bus - Grp'!A:B, 2, FALSE))</f>
        <v>High WW</v>
      </c>
      <c r="F5" t="str">
        <f t="shared" si="0"/>
        <v>G4 - High WW</v>
      </c>
      <c r="H5" t="str">
        <f t="shared" si="1"/>
        <v>Group</v>
      </c>
      <c r="I5">
        <f t="shared" si="2"/>
        <v>4</v>
      </c>
    </row>
    <row r="6" spans="1:27" ht="15.75" customHeight="1" x14ac:dyDescent="0.2">
      <c r="A6" s="4" t="s">
        <v>7</v>
      </c>
      <c r="B6" s="4" t="s">
        <v>9</v>
      </c>
      <c r="C6" s="4">
        <f>'Bus - Grp'!A7</f>
        <v>5</v>
      </c>
      <c r="D6" s="4" t="str">
        <f>IF(C6 = "", "", VLOOKUP(C6, 'Bus - Grp'!A:B, 2, FALSE))</f>
        <v>Low WW</v>
      </c>
      <c r="F6" t="str">
        <f t="shared" si="0"/>
        <v>G5 - Low WW</v>
      </c>
      <c r="H6" t="str">
        <f t="shared" si="1"/>
        <v>Group</v>
      </c>
      <c r="I6">
        <f t="shared" si="2"/>
        <v>5</v>
      </c>
    </row>
    <row r="7" spans="1:27" ht="15.75" customHeight="1" x14ac:dyDescent="0.2">
      <c r="A7" s="4" t="s">
        <v>7</v>
      </c>
      <c r="B7" s="4" t="s">
        <v>9</v>
      </c>
      <c r="C7" s="4">
        <f>'Bus - Grp'!A8</f>
        <v>6</v>
      </c>
      <c r="D7" s="4" t="str">
        <f>IF(C7 = "", "", VLOOKUP(C7, 'Bus - Grp'!A:B, 2, FALSE))</f>
        <v>Trumpets</v>
      </c>
      <c r="F7" t="str">
        <f t="shared" si="0"/>
        <v>G6 - Trumpets</v>
      </c>
      <c r="H7" t="str">
        <f t="shared" si="1"/>
        <v>Group</v>
      </c>
      <c r="I7">
        <f t="shared" si="2"/>
        <v>6</v>
      </c>
    </row>
    <row r="8" spans="1:27" ht="15.75" customHeight="1" x14ac:dyDescent="0.2">
      <c r="A8" s="4" t="s">
        <v>7</v>
      </c>
      <c r="B8" s="4" t="s">
        <v>9</v>
      </c>
      <c r="C8" s="4">
        <f>'Bus - Grp'!A9</f>
        <v>7</v>
      </c>
      <c r="D8" s="4" t="str">
        <f>IF(C8 = "", "", VLOOKUP(C8, 'Bus - Grp'!A:B, 2, FALSE))</f>
        <v>Trombone</v>
      </c>
      <c r="F8" t="str">
        <f t="shared" si="0"/>
        <v>G7 - Trombone</v>
      </c>
      <c r="H8" t="str">
        <f t="shared" si="1"/>
        <v>Group</v>
      </c>
      <c r="I8">
        <f t="shared" si="2"/>
        <v>7</v>
      </c>
    </row>
    <row r="9" spans="1:27" ht="15.75" customHeight="1" x14ac:dyDescent="0.2">
      <c r="A9" s="4" t="s">
        <v>7</v>
      </c>
      <c r="B9" s="4" t="s">
        <v>9</v>
      </c>
      <c r="C9" s="4">
        <f>'Bus - Grp'!A10</f>
        <v>8</v>
      </c>
      <c r="D9" s="4" t="str">
        <f>IF(C9 = "", "", VLOOKUP(C9, 'Bus - Grp'!A:B, 2, FALSE))</f>
        <v>Spare</v>
      </c>
      <c r="F9" t="str">
        <f t="shared" si="0"/>
        <v>G8 - Spare</v>
      </c>
      <c r="H9" t="str">
        <f t="shared" si="1"/>
        <v>Group</v>
      </c>
      <c r="I9">
        <f t="shared" si="2"/>
        <v>8</v>
      </c>
    </row>
    <row r="10" spans="1:27" ht="15.75" customHeight="1" x14ac:dyDescent="0.2">
      <c r="A10" s="4" t="s">
        <v>7</v>
      </c>
      <c r="B10" s="4" t="s">
        <v>9</v>
      </c>
      <c r="C10" s="4">
        <f>'Bus - Grp'!A11</f>
        <v>0</v>
      </c>
      <c r="D10" s="4" t="e">
        <f>IF(C10 = "", "", VLOOKUP(C10, 'Bus - Grp'!A:B, 2, FALSE))</f>
        <v>#N/A</v>
      </c>
      <c r="F10" t="e">
        <f t="shared" si="0"/>
        <v>#N/A</v>
      </c>
      <c r="H10" t="str">
        <f t="shared" si="1"/>
        <v>Group</v>
      </c>
      <c r="I10">
        <f t="shared" si="2"/>
        <v>0</v>
      </c>
    </row>
    <row r="11" spans="1:27" ht="15.75" customHeight="1" x14ac:dyDescent="0.2">
      <c r="A11" s="4" t="s">
        <v>7</v>
      </c>
      <c r="B11" s="4" t="s">
        <v>9</v>
      </c>
      <c r="C11" s="4">
        <f>'Bus - Grp'!A12</f>
        <v>0</v>
      </c>
      <c r="D11" s="4" t="e">
        <f>IF(C11 = "", "", VLOOKUP(C11, 'Bus - Grp'!A:B, 2, FALSE))</f>
        <v>#N/A</v>
      </c>
      <c r="F11" t="e">
        <f t="shared" si="0"/>
        <v>#N/A</v>
      </c>
      <c r="H11" t="str">
        <f t="shared" si="1"/>
        <v>Group</v>
      </c>
      <c r="I11">
        <f t="shared" si="2"/>
        <v>0</v>
      </c>
    </row>
    <row r="12" spans="1:27" ht="15.75" customHeight="1" x14ac:dyDescent="0.2">
      <c r="A12" s="4" t="s">
        <v>7</v>
      </c>
      <c r="B12" s="4" t="s">
        <v>9</v>
      </c>
      <c r="C12" s="4">
        <f>'Bus - Grp'!A13</f>
        <v>0</v>
      </c>
      <c r="D12" s="4" t="e">
        <f>IF(C12 = "", "", VLOOKUP(C12, 'Bus - Grp'!A:B, 2, FALSE))</f>
        <v>#N/A</v>
      </c>
      <c r="F12" t="e">
        <f t="shared" si="0"/>
        <v>#N/A</v>
      </c>
      <c r="H12" t="str">
        <f t="shared" si="1"/>
        <v>Group</v>
      </c>
      <c r="I12">
        <f t="shared" si="2"/>
        <v>0</v>
      </c>
    </row>
    <row r="13" spans="1:27" ht="15.75" customHeight="1" x14ac:dyDescent="0.2">
      <c r="A13" s="4" t="s">
        <v>7</v>
      </c>
      <c r="B13" s="4" t="s">
        <v>9</v>
      </c>
      <c r="C13" s="4">
        <f>'Bus - Grp'!A14</f>
        <v>0</v>
      </c>
      <c r="D13" s="4" t="e">
        <f>IF(C13 = "", "", VLOOKUP(C13, 'Bus - Grp'!A:B, 2, FALSE))</f>
        <v>#N/A</v>
      </c>
      <c r="F13" t="e">
        <f t="shared" si="0"/>
        <v>#N/A</v>
      </c>
      <c r="H13" t="str">
        <f t="shared" si="1"/>
        <v>Group</v>
      </c>
      <c r="I13">
        <f t="shared" si="2"/>
        <v>0</v>
      </c>
    </row>
    <row r="14" spans="1:27" ht="15.75" customHeight="1" x14ac:dyDescent="0.2">
      <c r="A14" s="4" t="s">
        <v>7</v>
      </c>
      <c r="B14" s="4" t="s">
        <v>9</v>
      </c>
      <c r="C14" s="26">
        <f>'Bus - Grp'!A15</f>
        <v>0</v>
      </c>
      <c r="D14" s="4" t="e">
        <f>IF(C14 = "", "", VLOOKUP(C14, 'Bus - Grp'!A:B, 2, FALSE))</f>
        <v>#N/A</v>
      </c>
      <c r="F14" t="e">
        <f t="shared" si="0"/>
        <v>#N/A</v>
      </c>
      <c r="H14" t="str">
        <f t="shared" si="1"/>
        <v>Group</v>
      </c>
      <c r="I14" s="15">
        <f t="shared" si="2"/>
        <v>0</v>
      </c>
    </row>
    <row r="15" spans="1:27" ht="15.75" customHeight="1" x14ac:dyDescent="0.2">
      <c r="A15" s="4" t="s">
        <v>7</v>
      </c>
      <c r="B15" s="4" t="s">
        <v>9</v>
      </c>
      <c r="C15" s="26">
        <f>'Bus - Grp'!A16</f>
        <v>0</v>
      </c>
      <c r="D15" s="4" t="e">
        <f>IF(C15 = "", "", VLOOKUP(C15, 'Bus - Grp'!A:B, 2, FALSE))</f>
        <v>#N/A</v>
      </c>
      <c r="F15" t="e">
        <f t="shared" si="0"/>
        <v>#N/A</v>
      </c>
      <c r="H15" t="str">
        <f t="shared" si="1"/>
        <v>Group</v>
      </c>
      <c r="I15" s="15">
        <f t="shared" si="2"/>
        <v>0</v>
      </c>
    </row>
    <row r="16" spans="1:27" ht="15.75" customHeight="1" x14ac:dyDescent="0.2">
      <c r="A16" s="4" t="s">
        <v>7</v>
      </c>
      <c r="B16" s="4" t="s">
        <v>9</v>
      </c>
      <c r="C16" s="26">
        <f>'Bus - Grp'!A17</f>
        <v>0</v>
      </c>
      <c r="D16" s="4" t="e">
        <f>IF(C16 = "", "", VLOOKUP(C16, 'Bus - Grp'!A:B, 2, FALSE))</f>
        <v>#N/A</v>
      </c>
      <c r="F16" t="e">
        <f t="shared" si="0"/>
        <v>#N/A</v>
      </c>
      <c r="H16" t="str">
        <f t="shared" si="1"/>
        <v>Group</v>
      </c>
      <c r="I16" s="15">
        <f t="shared" si="2"/>
        <v>0</v>
      </c>
    </row>
    <row r="17" spans="1:9" ht="15.75" customHeight="1" x14ac:dyDescent="0.2">
      <c r="A17" s="4" t="s">
        <v>7</v>
      </c>
      <c r="B17" s="4" t="s">
        <v>9</v>
      </c>
      <c r="C17" s="26">
        <f>'Bus - Grp'!A18</f>
        <v>0</v>
      </c>
      <c r="D17" s="4" t="e">
        <f>IF(C17 = "", "", VLOOKUP(C17, 'Bus - Grp'!A:B, 2, FALSE))</f>
        <v>#N/A</v>
      </c>
      <c r="F17" t="e">
        <f t="shared" si="0"/>
        <v>#N/A</v>
      </c>
      <c r="H17" t="str">
        <f t="shared" si="1"/>
        <v>Group</v>
      </c>
      <c r="I17" s="15">
        <f t="shared" si="2"/>
        <v>0</v>
      </c>
    </row>
    <row r="18" spans="1:9" ht="15.75" customHeight="1" x14ac:dyDescent="0.2">
      <c r="A18" s="4" t="s">
        <v>7</v>
      </c>
      <c r="B18" s="4" t="s">
        <v>9</v>
      </c>
      <c r="C18" s="26">
        <f>'Bus - Grp'!A19</f>
        <v>0</v>
      </c>
      <c r="D18" s="4" t="e">
        <f>IF(C18 = "", "", VLOOKUP(C18, 'Bus - Grp'!A:B, 2, FALSE))</f>
        <v>#N/A</v>
      </c>
      <c r="F18" t="e">
        <f t="shared" si="0"/>
        <v>#N/A</v>
      </c>
      <c r="H18" t="str">
        <f t="shared" si="1"/>
        <v>Group</v>
      </c>
      <c r="I18" s="15">
        <f t="shared" si="2"/>
        <v>0</v>
      </c>
    </row>
    <row r="19" spans="1:9" ht="15.75" customHeight="1" x14ac:dyDescent="0.2">
      <c r="A19" s="4" t="s">
        <v>7</v>
      </c>
      <c r="B19" s="4" t="s">
        <v>9</v>
      </c>
      <c r="C19" s="26">
        <f>'Bus - Grp'!A20</f>
        <v>0</v>
      </c>
      <c r="D19" s="4" t="e">
        <f>IF(C19 = "", "", VLOOKUP(C19, 'Bus - Grp'!A:B, 2, FALSE))</f>
        <v>#N/A</v>
      </c>
      <c r="F19" t="e">
        <f t="shared" si="0"/>
        <v>#N/A</v>
      </c>
      <c r="H19" t="str">
        <f t="shared" si="1"/>
        <v>Group</v>
      </c>
      <c r="I19" s="15">
        <f t="shared" si="2"/>
        <v>0</v>
      </c>
    </row>
    <row r="20" spans="1:9" ht="15.75" customHeight="1" x14ac:dyDescent="0.2">
      <c r="A20" s="4" t="s">
        <v>7</v>
      </c>
      <c r="B20" s="4" t="s">
        <v>9</v>
      </c>
      <c r="C20" s="26">
        <f>'Bus - Grp'!A21</f>
        <v>0</v>
      </c>
      <c r="D20" s="4" t="e">
        <f>IF(C20 = "", "", VLOOKUP(C20, 'Bus - Grp'!A:B, 2, FALSE))</f>
        <v>#N/A</v>
      </c>
      <c r="F20" t="e">
        <f t="shared" si="0"/>
        <v>#N/A</v>
      </c>
      <c r="H20" t="str">
        <f t="shared" si="1"/>
        <v>Group</v>
      </c>
      <c r="I20" s="15">
        <f t="shared" si="2"/>
        <v>0</v>
      </c>
    </row>
    <row r="21" spans="1:9" ht="15.75" customHeight="1" x14ac:dyDescent="0.2">
      <c r="A21" s="4" t="s">
        <v>7</v>
      </c>
      <c r="B21" s="4" t="s">
        <v>9</v>
      </c>
      <c r="C21" s="26">
        <f>'Bus - Grp'!A22</f>
        <v>0</v>
      </c>
      <c r="D21" s="4" t="e">
        <f>IF(C21 = "", "", VLOOKUP(C21, 'Bus - Grp'!A:B, 2, FALSE))</f>
        <v>#N/A</v>
      </c>
      <c r="F21" t="e">
        <f t="shared" si="0"/>
        <v>#N/A</v>
      </c>
      <c r="H21" t="str">
        <f t="shared" si="1"/>
        <v>Group</v>
      </c>
      <c r="I21" s="15">
        <f t="shared" si="2"/>
        <v>0</v>
      </c>
    </row>
    <row r="22" spans="1:9" ht="15.75" customHeight="1" x14ac:dyDescent="0.2">
      <c r="A22" s="4" t="s">
        <v>7</v>
      </c>
      <c r="B22" s="4" t="s">
        <v>9</v>
      </c>
      <c r="C22" s="26">
        <f>'Bus - Grp'!A23</f>
        <v>0</v>
      </c>
      <c r="D22" s="4" t="e">
        <f>IF(C22 = "", "", VLOOKUP(C22, 'Bus - Grp'!A:B, 2, FALSE))</f>
        <v>#N/A</v>
      </c>
      <c r="F22" t="e">
        <f t="shared" si="0"/>
        <v>#N/A</v>
      </c>
      <c r="H22" t="str">
        <f t="shared" si="1"/>
        <v>Group</v>
      </c>
      <c r="I22" s="15">
        <f t="shared" si="2"/>
        <v>0</v>
      </c>
    </row>
    <row r="23" spans="1:9" ht="15.75" customHeight="1" x14ac:dyDescent="0.2">
      <c r="A23" s="4" t="s">
        <v>7</v>
      </c>
      <c r="B23" s="4" t="s">
        <v>9</v>
      </c>
      <c r="C23" s="26">
        <f>'Bus - Grp'!A24</f>
        <v>0</v>
      </c>
      <c r="D23" s="4" t="e">
        <f>IF(C23 = "", "", VLOOKUP(C23, 'Bus - Grp'!A:B, 2, FALSE))</f>
        <v>#N/A</v>
      </c>
      <c r="F23" t="e">
        <f t="shared" si="0"/>
        <v>#N/A</v>
      </c>
      <c r="H23" t="str">
        <f t="shared" si="1"/>
        <v>Group</v>
      </c>
      <c r="I23" s="15">
        <f t="shared" si="2"/>
        <v>0</v>
      </c>
    </row>
    <row r="24" spans="1:9" ht="15.75" customHeight="1" x14ac:dyDescent="0.2">
      <c r="A24" s="4" t="s">
        <v>7</v>
      </c>
      <c r="B24" s="4" t="s">
        <v>9</v>
      </c>
      <c r="C24" s="26">
        <f>'Bus - Grp'!A25</f>
        <v>0</v>
      </c>
      <c r="D24" s="4" t="e">
        <f>IF(C24 = "", "", VLOOKUP(C24, 'Bus - Grp'!A:B, 2, FALSE))</f>
        <v>#N/A</v>
      </c>
      <c r="F24" t="e">
        <f t="shared" si="0"/>
        <v>#N/A</v>
      </c>
      <c r="H24" t="str">
        <f t="shared" si="1"/>
        <v>Group</v>
      </c>
      <c r="I24" s="15">
        <f t="shared" si="2"/>
        <v>0</v>
      </c>
    </row>
    <row r="25" spans="1:9" ht="15.75" customHeight="1" x14ac:dyDescent="0.2">
      <c r="A25" s="4" t="s">
        <v>7</v>
      </c>
      <c r="B25" s="4" t="s">
        <v>9</v>
      </c>
      <c r="C25" s="26">
        <f>'Bus - Grp'!A26</f>
        <v>0</v>
      </c>
      <c r="D25" s="4" t="e">
        <f>IF(C25 = "", "", VLOOKUP(C25, 'Bus - Grp'!A:B, 2, FALSE))</f>
        <v>#N/A</v>
      </c>
      <c r="F25" t="e">
        <f t="shared" si="0"/>
        <v>#N/A</v>
      </c>
      <c r="H25" t="str">
        <f t="shared" si="1"/>
        <v>Group</v>
      </c>
      <c r="I25" s="15">
        <f t="shared" si="2"/>
        <v>0</v>
      </c>
    </row>
    <row r="26" spans="1:9" ht="15.75" customHeight="1" x14ac:dyDescent="0.2">
      <c r="A26" s="4" t="s">
        <v>7</v>
      </c>
      <c r="B26" s="4" t="s">
        <v>9</v>
      </c>
      <c r="C26" s="26">
        <f>'Bus - Grp'!A27</f>
        <v>0</v>
      </c>
      <c r="D26" s="4" t="e">
        <f>IF(C26 = "", "", VLOOKUP(C26, 'Bus - Grp'!A:B, 2, FALSE))</f>
        <v>#N/A</v>
      </c>
      <c r="F26" t="e">
        <f t="shared" si="0"/>
        <v>#N/A</v>
      </c>
      <c r="H26" t="str">
        <f t="shared" si="1"/>
        <v>Group</v>
      </c>
      <c r="I26" s="15">
        <f t="shared" si="2"/>
        <v>0</v>
      </c>
    </row>
    <row r="27" spans="1:9" ht="15.75" customHeight="1" x14ac:dyDescent="0.2">
      <c r="A27" s="4" t="s">
        <v>7</v>
      </c>
      <c r="B27" s="4" t="s">
        <v>9</v>
      </c>
      <c r="C27" s="26">
        <f>'Bus - Grp'!A28</f>
        <v>0</v>
      </c>
      <c r="D27" s="4" t="e">
        <f>IF(C27 = "", "", VLOOKUP(C27, 'Bus - Grp'!A:B, 2, FALSE))</f>
        <v>#N/A</v>
      </c>
      <c r="F27" t="e">
        <f t="shared" si="0"/>
        <v>#N/A</v>
      </c>
      <c r="H27" t="str">
        <f t="shared" si="1"/>
        <v>Group</v>
      </c>
      <c r="I27" s="15">
        <f t="shared" si="2"/>
        <v>0</v>
      </c>
    </row>
    <row r="28" spans="1:9" ht="15.75" customHeight="1" x14ac:dyDescent="0.2">
      <c r="A28" s="4" t="s">
        <v>7</v>
      </c>
      <c r="B28" s="4" t="s">
        <v>9</v>
      </c>
      <c r="C28" s="26">
        <f>'Bus - Grp'!A29</f>
        <v>0</v>
      </c>
      <c r="D28" s="4" t="e">
        <f>IF(C28 = "", "", VLOOKUP(C28, 'Bus - Grp'!A:B, 2, FALSE))</f>
        <v>#N/A</v>
      </c>
      <c r="F28" t="e">
        <f t="shared" si="0"/>
        <v>#N/A</v>
      </c>
      <c r="H28" t="str">
        <f t="shared" si="1"/>
        <v>Group</v>
      </c>
      <c r="I28" s="15">
        <f t="shared" si="2"/>
        <v>0</v>
      </c>
    </row>
    <row r="29" spans="1:9" ht="15.75" customHeight="1" x14ac:dyDescent="0.2">
      <c r="A29" s="4" t="s">
        <v>7</v>
      </c>
      <c r="B29" s="4" t="s">
        <v>9</v>
      </c>
      <c r="C29" s="26">
        <f>'Bus - Grp'!A30</f>
        <v>0</v>
      </c>
      <c r="D29" s="4" t="e">
        <f>IF(C29 = "", "", VLOOKUP(C29, 'Bus - Grp'!A:B, 2, FALSE))</f>
        <v>#N/A</v>
      </c>
      <c r="F29" t="e">
        <f t="shared" si="0"/>
        <v>#N/A</v>
      </c>
      <c r="H29" t="str">
        <f t="shared" si="1"/>
        <v>Group</v>
      </c>
      <c r="I29" s="15">
        <f t="shared" si="2"/>
        <v>0</v>
      </c>
    </row>
    <row r="30" spans="1:9" ht="15.75" customHeight="1" x14ac:dyDescent="0.2">
      <c r="A30" s="4" t="s">
        <v>7</v>
      </c>
      <c r="B30" s="4" t="s">
        <v>9</v>
      </c>
      <c r="C30" s="26">
        <f>'Bus - Grp'!A31</f>
        <v>0</v>
      </c>
      <c r="D30" s="4" t="e">
        <f>IF(C30 = "", "", VLOOKUP(C30, 'Bus - Grp'!A:B, 2, FALSE))</f>
        <v>#N/A</v>
      </c>
      <c r="F30" t="e">
        <f t="shared" si="0"/>
        <v>#N/A</v>
      </c>
      <c r="H30" t="str">
        <f t="shared" si="1"/>
        <v>Group</v>
      </c>
      <c r="I30" s="15">
        <f t="shared" si="2"/>
        <v>0</v>
      </c>
    </row>
    <row r="31" spans="1:9" ht="15.75" customHeight="1" x14ac:dyDescent="0.2">
      <c r="A31" s="4" t="s">
        <v>88</v>
      </c>
      <c r="B31" s="4" t="s">
        <v>94</v>
      </c>
      <c r="C31">
        <f>'Bus - Aux'!A3</f>
        <v>1</v>
      </c>
      <c r="D31" s="4" t="str">
        <f>IF(C31 = "", "", VLOOKUP(C31, 'Bus - Aux'!A:B, 2, FALSE))</f>
        <v>Drums</v>
      </c>
      <c r="F31" t="str">
        <f t="shared" si="0"/>
        <v>A1 - Drums</v>
      </c>
      <c r="H31" t="str">
        <f t="shared" si="1"/>
        <v>Aux</v>
      </c>
      <c r="I31">
        <f t="shared" si="2"/>
        <v>1</v>
      </c>
    </row>
    <row r="32" spans="1:9" ht="15.75" customHeight="1" x14ac:dyDescent="0.2">
      <c r="A32" s="4" t="s">
        <v>88</v>
      </c>
      <c r="B32" s="4" t="s">
        <v>94</v>
      </c>
      <c r="C32">
        <f>'Bus - Aux'!A4</f>
        <v>2</v>
      </c>
      <c r="D32" s="4" t="str">
        <f>IF(C32 = "", "", VLOOKUP(C32, 'Bus - Aux'!A:B, 2, FALSE))</f>
        <v>Piano</v>
      </c>
      <c r="F32" t="str">
        <f t="shared" si="0"/>
        <v>A2 - Piano</v>
      </c>
      <c r="H32" t="str">
        <f t="shared" si="1"/>
        <v>Aux</v>
      </c>
      <c r="I32">
        <f t="shared" si="2"/>
        <v>2</v>
      </c>
    </row>
    <row r="33" spans="1:9" ht="15.75" customHeight="1" x14ac:dyDescent="0.2">
      <c r="A33" s="4" t="s">
        <v>88</v>
      </c>
      <c r="B33" s="4" t="s">
        <v>94</v>
      </c>
      <c r="C33">
        <f>'Bus - Aux'!A5</f>
        <v>3</v>
      </c>
      <c r="D33" s="4" t="str">
        <f>IF(C33 = "", "", VLOOKUP(C33, 'Bus - Aux'!A:B, 2, FALSE))</f>
        <v>Gtr + Bs</v>
      </c>
      <c r="F33" t="str">
        <f t="shared" si="0"/>
        <v>A3 - Gtr + Bs</v>
      </c>
      <c r="H33" t="str">
        <f t="shared" si="1"/>
        <v>Aux</v>
      </c>
      <c r="I33">
        <f t="shared" si="2"/>
        <v>3</v>
      </c>
    </row>
    <row r="34" spans="1:9" ht="15.75" customHeight="1" x14ac:dyDescent="0.2">
      <c r="A34" s="4" t="s">
        <v>88</v>
      </c>
      <c r="B34" s="4" t="s">
        <v>94</v>
      </c>
      <c r="C34" s="15" t="str">
        <f>'Bus - Aux'!A6</f>
        <v>4</v>
      </c>
      <c r="D34" s="4" t="str">
        <f>IF(C34 = "", "", VLOOKUP(C34, 'Bus - Aux'!A:B, 2, FALSE))</f>
        <v>Singer R</v>
      </c>
      <c r="F34" t="str">
        <f t="shared" si="0"/>
        <v>A4 - Singer R</v>
      </c>
      <c r="H34" t="str">
        <f t="shared" si="1"/>
        <v>Aux</v>
      </c>
      <c r="I34" s="15" t="str">
        <f t="shared" si="2"/>
        <v>4</v>
      </c>
    </row>
    <row r="35" spans="1:9" ht="15.75" customHeight="1" x14ac:dyDescent="0.2">
      <c r="A35" s="4" t="s">
        <v>88</v>
      </c>
      <c r="B35" s="4" t="s">
        <v>94</v>
      </c>
      <c r="C35" s="15" t="str">
        <f>'Bus - Aux'!A7</f>
        <v>5</v>
      </c>
      <c r="D35" s="4" t="str">
        <f>IF(C35 = "", "", VLOOKUP(C35, 'Bus - Aux'!A:B, 2, FALSE))</f>
        <v>Singer L</v>
      </c>
      <c r="F35" t="str">
        <f t="shared" si="0"/>
        <v>A5 - Singer L</v>
      </c>
      <c r="H35" t="str">
        <f t="shared" si="1"/>
        <v>Aux</v>
      </c>
      <c r="I35" s="15" t="str">
        <f t="shared" si="2"/>
        <v>5</v>
      </c>
    </row>
    <row r="36" spans="1:9" ht="15.75" customHeight="1" x14ac:dyDescent="0.2">
      <c r="A36" s="4" t="s">
        <v>88</v>
      </c>
      <c r="B36" s="4" t="s">
        <v>94</v>
      </c>
      <c r="C36" s="15" t="str">
        <f>'Bus - Aux'!A8</f>
        <v>6</v>
      </c>
      <c r="D36" s="4" t="str">
        <f>IF(C36 = "", "", VLOOKUP(C36, 'Bus - Aux'!A:B, 2, FALSE))</f>
        <v>Spares</v>
      </c>
      <c r="F36" t="str">
        <f t="shared" si="0"/>
        <v>A6 - Spares</v>
      </c>
      <c r="H36" t="str">
        <f t="shared" si="1"/>
        <v>Aux</v>
      </c>
      <c r="I36" s="15" t="str">
        <f t="shared" si="2"/>
        <v>6</v>
      </c>
    </row>
    <row r="37" spans="1:9" ht="15.75" customHeight="1" x14ac:dyDescent="0.2">
      <c r="A37" s="4" t="s">
        <v>88</v>
      </c>
      <c r="B37" s="4" t="s">
        <v>94</v>
      </c>
      <c r="C37" s="15">
        <f>'Bus - Aux'!A9</f>
        <v>0</v>
      </c>
      <c r="D37" s="4" t="e">
        <f>IF(C37 = "", "", VLOOKUP(C37, 'Bus - Aux'!A:B, 2, FALSE))</f>
        <v>#N/A</v>
      </c>
      <c r="F37" t="e">
        <f t="shared" si="0"/>
        <v>#N/A</v>
      </c>
      <c r="H37" t="str">
        <f t="shared" si="1"/>
        <v>Aux</v>
      </c>
      <c r="I37" s="15">
        <f t="shared" si="2"/>
        <v>0</v>
      </c>
    </row>
    <row r="38" spans="1:9" ht="15.75" customHeight="1" x14ac:dyDescent="0.2">
      <c r="A38" s="4" t="s">
        <v>88</v>
      </c>
      <c r="B38" s="4" t="s">
        <v>94</v>
      </c>
      <c r="C38" s="15">
        <f>'Bus - Aux'!A10</f>
        <v>0</v>
      </c>
      <c r="D38" s="4" t="e">
        <f>IF(C38 = "", "", VLOOKUP(C38, 'Bus - Aux'!A:B, 2, FALSE))</f>
        <v>#N/A</v>
      </c>
      <c r="F38" t="e">
        <f t="shared" si="0"/>
        <v>#N/A</v>
      </c>
      <c r="H38" t="str">
        <f t="shared" si="1"/>
        <v>Aux</v>
      </c>
      <c r="I38" s="15">
        <f t="shared" si="2"/>
        <v>0</v>
      </c>
    </row>
    <row r="39" spans="1:9" ht="15.75" customHeight="1" x14ac:dyDescent="0.2">
      <c r="A39" s="4" t="s">
        <v>88</v>
      </c>
      <c r="B39" s="4" t="s">
        <v>94</v>
      </c>
      <c r="C39" s="15">
        <f>'Bus - Aux'!A11</f>
        <v>0</v>
      </c>
      <c r="D39" s="4" t="e">
        <f>IF(C39 = "", "", VLOOKUP(C39, 'Bus - Aux'!A:B, 2, FALSE))</f>
        <v>#N/A</v>
      </c>
      <c r="F39" t="e">
        <f t="shared" si="0"/>
        <v>#N/A</v>
      </c>
      <c r="H39" t="str">
        <f t="shared" si="1"/>
        <v>Aux</v>
      </c>
      <c r="I39" s="15">
        <f t="shared" si="2"/>
        <v>0</v>
      </c>
    </row>
    <row r="40" spans="1:9" ht="12.75" x14ac:dyDescent="0.2">
      <c r="A40" s="4" t="s">
        <v>88</v>
      </c>
      <c r="B40" s="4" t="s">
        <v>94</v>
      </c>
      <c r="C40" s="15">
        <f>'Bus - Aux'!A12</f>
        <v>0</v>
      </c>
      <c r="D40" s="4" t="e">
        <f>IF(C40 = "", "", VLOOKUP(C40, 'Bus - Aux'!A:B, 2, FALSE))</f>
        <v>#N/A</v>
      </c>
      <c r="F40" t="e">
        <f t="shared" si="0"/>
        <v>#N/A</v>
      </c>
      <c r="H40" t="str">
        <f t="shared" si="1"/>
        <v>Aux</v>
      </c>
      <c r="I40" s="15">
        <f t="shared" si="2"/>
        <v>0</v>
      </c>
    </row>
    <row r="41" spans="1:9" ht="12.75" x14ac:dyDescent="0.2">
      <c r="A41" s="4" t="s">
        <v>88</v>
      </c>
      <c r="B41" s="4" t="s">
        <v>94</v>
      </c>
      <c r="C41" s="15">
        <f>'Bus - Aux'!A13</f>
        <v>0</v>
      </c>
      <c r="D41" s="4" t="e">
        <f>IF(C41 = "", "", VLOOKUP(C41, 'Bus - Aux'!A:B, 2, FALSE))</f>
        <v>#N/A</v>
      </c>
      <c r="F41" t="e">
        <f t="shared" si="0"/>
        <v>#N/A</v>
      </c>
      <c r="H41" t="str">
        <f t="shared" si="1"/>
        <v>Aux</v>
      </c>
      <c r="I41" s="15">
        <f t="shared" si="2"/>
        <v>0</v>
      </c>
    </row>
    <row r="42" spans="1:9" ht="12.75" x14ac:dyDescent="0.2">
      <c r="A42" s="4" t="s">
        <v>88</v>
      </c>
      <c r="B42" s="4" t="s">
        <v>94</v>
      </c>
      <c r="C42" s="15">
        <f>'Bus - Aux'!A14</f>
        <v>0</v>
      </c>
      <c r="D42" s="4" t="e">
        <f>IF(C42 = "", "", VLOOKUP(C42, 'Bus - Aux'!A:B, 2, FALSE))</f>
        <v>#N/A</v>
      </c>
      <c r="F42" t="e">
        <f t="shared" si="0"/>
        <v>#N/A</v>
      </c>
      <c r="H42" t="str">
        <f t="shared" si="1"/>
        <v>Aux</v>
      </c>
      <c r="I42" s="15">
        <f t="shared" si="2"/>
        <v>0</v>
      </c>
    </row>
    <row r="43" spans="1:9" ht="12.75" x14ac:dyDescent="0.2">
      <c r="A43" s="4" t="s">
        <v>88</v>
      </c>
      <c r="B43" s="4" t="s">
        <v>94</v>
      </c>
      <c r="C43" s="15">
        <f>'Bus - Aux'!A15</f>
        <v>0</v>
      </c>
      <c r="D43" s="4" t="e">
        <f>IF(C43 = "", "", VLOOKUP(C43, 'Bus - Aux'!A:B, 2, FALSE))</f>
        <v>#N/A</v>
      </c>
      <c r="F43" t="e">
        <f t="shared" si="0"/>
        <v>#N/A</v>
      </c>
      <c r="H43" t="str">
        <f t="shared" si="1"/>
        <v>Aux</v>
      </c>
      <c r="I43" s="15">
        <f t="shared" si="2"/>
        <v>0</v>
      </c>
    </row>
    <row r="44" spans="1:9" ht="12.75" x14ac:dyDescent="0.2">
      <c r="A44" s="4" t="s">
        <v>88</v>
      </c>
      <c r="B44" s="4" t="s">
        <v>94</v>
      </c>
      <c r="C44" s="15">
        <f>'Bus - Aux'!A16</f>
        <v>0</v>
      </c>
      <c r="D44" s="4" t="e">
        <f>IF(C44 = "", "", VLOOKUP(C44, 'Bus - Aux'!A:B, 2, FALSE))</f>
        <v>#N/A</v>
      </c>
      <c r="F44" t="e">
        <f t="shared" si="0"/>
        <v>#N/A</v>
      </c>
      <c r="H44" t="str">
        <f t="shared" si="1"/>
        <v>Aux</v>
      </c>
      <c r="I44" s="15">
        <f t="shared" si="2"/>
        <v>0</v>
      </c>
    </row>
    <row r="45" spans="1:9" ht="12.75" x14ac:dyDescent="0.2">
      <c r="A45" s="4" t="s">
        <v>88</v>
      </c>
      <c r="B45" s="4" t="s">
        <v>94</v>
      </c>
      <c r="C45" s="15">
        <f>'Bus - Aux'!A17</f>
        <v>0</v>
      </c>
      <c r="D45" s="4" t="e">
        <f>IF(C45 = "", "", VLOOKUP(C45, 'Bus - Aux'!A:B, 2, FALSE))</f>
        <v>#N/A</v>
      </c>
      <c r="F45" t="e">
        <f t="shared" si="0"/>
        <v>#N/A</v>
      </c>
      <c r="H45" t="str">
        <f t="shared" si="1"/>
        <v>Aux</v>
      </c>
      <c r="I45" s="15">
        <f t="shared" si="2"/>
        <v>0</v>
      </c>
    </row>
    <row r="46" spans="1:9" ht="12.75" x14ac:dyDescent="0.2">
      <c r="A46" s="4" t="s">
        <v>88</v>
      </c>
      <c r="B46" s="4" t="s">
        <v>94</v>
      </c>
      <c r="C46" s="15">
        <f>'Bus - Aux'!A18</f>
        <v>0</v>
      </c>
      <c r="D46" s="4" t="e">
        <f>IF(C46 = "", "", VLOOKUP(C46, 'Bus - Aux'!A:B, 2, FALSE))</f>
        <v>#N/A</v>
      </c>
      <c r="F46" t="e">
        <f t="shared" si="0"/>
        <v>#N/A</v>
      </c>
      <c r="H46" t="str">
        <f t="shared" si="1"/>
        <v>Aux</v>
      </c>
      <c r="I46" s="15">
        <f t="shared" si="2"/>
        <v>0</v>
      </c>
    </row>
    <row r="47" spans="1:9" ht="12.75" x14ac:dyDescent="0.2">
      <c r="A47" s="4" t="s">
        <v>88</v>
      </c>
      <c r="B47" s="4" t="s">
        <v>94</v>
      </c>
      <c r="C47" s="15">
        <f>'Bus - Aux'!A19</f>
        <v>0</v>
      </c>
      <c r="D47" s="4" t="e">
        <f>IF(C47 = "", "", VLOOKUP(C47, 'Bus - Aux'!A:B, 2, FALSE))</f>
        <v>#N/A</v>
      </c>
      <c r="F47" t="e">
        <f t="shared" si="0"/>
        <v>#N/A</v>
      </c>
      <c r="H47" t="str">
        <f t="shared" si="1"/>
        <v>Aux</v>
      </c>
      <c r="I47" s="15">
        <f t="shared" si="2"/>
        <v>0</v>
      </c>
    </row>
    <row r="48" spans="1:9" ht="12.75" x14ac:dyDescent="0.2">
      <c r="A48" s="4" t="s">
        <v>88</v>
      </c>
      <c r="B48" s="4" t="s">
        <v>94</v>
      </c>
      <c r="C48" s="15">
        <f>'Bus - Aux'!A20</f>
        <v>0</v>
      </c>
      <c r="D48" s="4" t="e">
        <f>IF(C48 = "", "", VLOOKUP(C48, 'Bus - Aux'!A:B, 2, FALSE))</f>
        <v>#N/A</v>
      </c>
      <c r="F48" t="e">
        <f t="shared" si="0"/>
        <v>#N/A</v>
      </c>
      <c r="H48" t="str">
        <f t="shared" si="1"/>
        <v>Aux</v>
      </c>
      <c r="I48" s="15">
        <f t="shared" si="2"/>
        <v>0</v>
      </c>
    </row>
    <row r="49" spans="1:9" ht="12.75" x14ac:dyDescent="0.2">
      <c r="A49" s="4" t="s">
        <v>88</v>
      </c>
      <c r="B49" s="4" t="s">
        <v>94</v>
      </c>
      <c r="C49" s="15">
        <f>'Bus - Aux'!A21</f>
        <v>0</v>
      </c>
      <c r="D49" s="4" t="e">
        <f>IF(C49 = "", "", VLOOKUP(C49, 'Bus - Aux'!A:B, 2, FALSE))</f>
        <v>#N/A</v>
      </c>
      <c r="F49" t="e">
        <f t="shared" si="0"/>
        <v>#N/A</v>
      </c>
      <c r="H49" t="str">
        <f t="shared" si="1"/>
        <v>Aux</v>
      </c>
      <c r="I49" s="15">
        <f t="shared" si="2"/>
        <v>0</v>
      </c>
    </row>
    <row r="50" spans="1:9" ht="12.75" x14ac:dyDescent="0.2">
      <c r="A50" s="4" t="s">
        <v>88</v>
      </c>
      <c r="B50" s="4" t="s">
        <v>94</v>
      </c>
      <c r="C50" s="15">
        <f>'Bus - Aux'!A22</f>
        <v>0</v>
      </c>
      <c r="D50" s="4" t="e">
        <f>IF(C50 = "", "", VLOOKUP(C50, 'Bus - Aux'!A:B, 2, FALSE))</f>
        <v>#N/A</v>
      </c>
      <c r="F50" t="e">
        <f t="shared" si="0"/>
        <v>#N/A</v>
      </c>
      <c r="H50" t="str">
        <f t="shared" si="1"/>
        <v>Aux</v>
      </c>
      <c r="I50" s="15">
        <f t="shared" si="2"/>
        <v>0</v>
      </c>
    </row>
    <row r="51" spans="1:9" ht="12.75" x14ac:dyDescent="0.2">
      <c r="A51" s="4" t="s">
        <v>88</v>
      </c>
      <c r="B51" s="4" t="s">
        <v>94</v>
      </c>
      <c r="C51" s="15">
        <f>'Bus - Aux'!A23</f>
        <v>0</v>
      </c>
      <c r="D51" s="4" t="e">
        <f>IF(C51 = "", "", VLOOKUP(C51, 'Bus - Aux'!A:B, 2, FALSE))</f>
        <v>#N/A</v>
      </c>
      <c r="F51" t="e">
        <f t="shared" si="0"/>
        <v>#N/A</v>
      </c>
      <c r="H51" t="str">
        <f t="shared" si="1"/>
        <v>Aux</v>
      </c>
      <c r="I51" s="15">
        <f t="shared" si="2"/>
        <v>0</v>
      </c>
    </row>
    <row r="52" spans="1:9" ht="12.75" x14ac:dyDescent="0.2">
      <c r="A52" s="4" t="s">
        <v>88</v>
      </c>
      <c r="B52" s="4" t="s">
        <v>94</v>
      </c>
      <c r="C52" s="15">
        <f>'Bus - Aux'!A24</f>
        <v>0</v>
      </c>
      <c r="D52" s="4" t="e">
        <f>IF(C52 = "", "", VLOOKUP(C52, 'Bus - Aux'!A:B, 2, FALSE))</f>
        <v>#N/A</v>
      </c>
      <c r="F52" t="e">
        <f t="shared" si="0"/>
        <v>#N/A</v>
      </c>
      <c r="H52" t="str">
        <f t="shared" si="1"/>
        <v>Aux</v>
      </c>
      <c r="I52" s="15">
        <f t="shared" si="2"/>
        <v>0</v>
      </c>
    </row>
    <row r="53" spans="1:9" ht="12.75" x14ac:dyDescent="0.2">
      <c r="A53" s="4" t="s">
        <v>88</v>
      </c>
      <c r="B53" s="4" t="s">
        <v>94</v>
      </c>
      <c r="C53" s="15">
        <f>'Bus - Aux'!A25</f>
        <v>0</v>
      </c>
      <c r="D53" s="4" t="e">
        <f>IF(C53 = "", "", VLOOKUP(C53, 'Bus - Aux'!A:B, 2, FALSE))</f>
        <v>#N/A</v>
      </c>
      <c r="F53" t="e">
        <f t="shared" si="0"/>
        <v>#N/A</v>
      </c>
      <c r="H53" t="str">
        <f t="shared" si="1"/>
        <v>Aux</v>
      </c>
      <c r="I53" s="15">
        <f t="shared" si="2"/>
        <v>0</v>
      </c>
    </row>
    <row r="54" spans="1:9" ht="12.75" x14ac:dyDescent="0.2">
      <c r="A54" s="4" t="s">
        <v>88</v>
      </c>
      <c r="B54" s="4" t="s">
        <v>94</v>
      </c>
      <c r="C54" s="15">
        <f>'Bus - Aux'!A26</f>
        <v>0</v>
      </c>
      <c r="D54" s="4" t="e">
        <f>IF(C54 = "", "", VLOOKUP(C54, 'Bus - Aux'!A:B, 2, FALSE))</f>
        <v>#N/A</v>
      </c>
      <c r="F54" t="e">
        <f t="shared" si="0"/>
        <v>#N/A</v>
      </c>
      <c r="H54" t="str">
        <f t="shared" si="1"/>
        <v>Aux</v>
      </c>
      <c r="I54" s="15">
        <f t="shared" si="2"/>
        <v>0</v>
      </c>
    </row>
    <row r="55" spans="1:9" ht="12.75" x14ac:dyDescent="0.2">
      <c r="A55" s="4" t="s">
        <v>88</v>
      </c>
      <c r="B55" s="4" t="s">
        <v>94</v>
      </c>
      <c r="C55" s="15">
        <f>'Bus - Aux'!A27</f>
        <v>0</v>
      </c>
      <c r="D55" s="4" t="e">
        <f>IF(C55 = "", "", VLOOKUP(C55, 'Bus - Aux'!A:B, 2, FALSE))</f>
        <v>#N/A</v>
      </c>
      <c r="F55" t="e">
        <f t="shared" si="0"/>
        <v>#N/A</v>
      </c>
      <c r="H55" t="str">
        <f t="shared" si="1"/>
        <v>Aux</v>
      </c>
      <c r="I55" s="15">
        <f t="shared" si="2"/>
        <v>0</v>
      </c>
    </row>
    <row r="56" spans="1:9" ht="12.75" x14ac:dyDescent="0.2">
      <c r="A56" s="4" t="s">
        <v>88</v>
      </c>
      <c r="B56" s="4" t="s">
        <v>94</v>
      </c>
      <c r="C56" s="15">
        <f>'Bus - Aux'!A28</f>
        <v>0</v>
      </c>
      <c r="D56" s="4" t="e">
        <f>IF(C56 = "", "", VLOOKUP(C56, 'Bus - Aux'!A:B, 2, FALSE))</f>
        <v>#N/A</v>
      </c>
      <c r="F56" t="e">
        <f t="shared" si="0"/>
        <v>#N/A</v>
      </c>
      <c r="H56" t="str">
        <f t="shared" si="1"/>
        <v>Aux</v>
      </c>
      <c r="I56" s="15">
        <f t="shared" si="2"/>
        <v>0</v>
      </c>
    </row>
    <row r="57" spans="1:9" ht="12.75" x14ac:dyDescent="0.2">
      <c r="A57" s="4" t="s">
        <v>88</v>
      </c>
      <c r="B57" s="4" t="s">
        <v>94</v>
      </c>
      <c r="C57" s="15">
        <f>'Bus - Aux'!A29</f>
        <v>0</v>
      </c>
      <c r="D57" s="4" t="e">
        <f>IF(C57 = "", "", VLOOKUP(C57, 'Bus - Aux'!A:B, 2, FALSE))</f>
        <v>#N/A</v>
      </c>
      <c r="F57" t="e">
        <f t="shared" si="0"/>
        <v>#N/A</v>
      </c>
      <c r="H57" t="str">
        <f t="shared" si="1"/>
        <v>Aux</v>
      </c>
      <c r="I57" s="15">
        <f t="shared" si="2"/>
        <v>0</v>
      </c>
    </row>
    <row r="58" spans="1:9" ht="12.75" x14ac:dyDescent="0.2">
      <c r="A58" s="4" t="s">
        <v>88</v>
      </c>
      <c r="B58" s="4" t="s">
        <v>94</v>
      </c>
      <c r="C58" s="15">
        <f>'Bus - Aux'!A30</f>
        <v>0</v>
      </c>
      <c r="D58" s="4" t="e">
        <f>IF(C58 = "", "", VLOOKUP(C58, 'Bus - Aux'!A:B, 2, FALSE))</f>
        <v>#N/A</v>
      </c>
      <c r="F58" t="e">
        <f t="shared" si="0"/>
        <v>#N/A</v>
      </c>
      <c r="H58" t="str">
        <f t="shared" si="1"/>
        <v>Aux</v>
      </c>
      <c r="I58" s="15">
        <f t="shared" si="2"/>
        <v>0</v>
      </c>
    </row>
    <row r="59" spans="1:9" ht="12.75" x14ac:dyDescent="0.2">
      <c r="A59" s="4" t="s">
        <v>88</v>
      </c>
      <c r="B59" s="4" t="s">
        <v>94</v>
      </c>
      <c r="C59" s="15">
        <f>'Bus - Aux'!A31</f>
        <v>0</v>
      </c>
      <c r="D59" s="4" t="e">
        <f>IF(C59 = "", "", VLOOKUP(C59, 'Bus - Aux'!A:B, 2, FALSE))</f>
        <v>#N/A</v>
      </c>
      <c r="F59" t="e">
        <f t="shared" si="0"/>
        <v>#N/A</v>
      </c>
      <c r="H59" t="str">
        <f t="shared" si="1"/>
        <v>Aux</v>
      </c>
      <c r="I59" s="15">
        <f t="shared" si="2"/>
        <v>0</v>
      </c>
    </row>
    <row r="60" spans="1:9" ht="12.75" x14ac:dyDescent="0.2">
      <c r="A60" s="4" t="s">
        <v>88</v>
      </c>
      <c r="B60" s="4" t="s">
        <v>94</v>
      </c>
      <c r="C60" s="15">
        <f>'Bus - Aux'!A32</f>
        <v>0</v>
      </c>
      <c r="D60" s="4" t="e">
        <f>IF(C60 = "", "", VLOOKUP(C60, 'Bus - Aux'!A:B, 2, FALSE))</f>
        <v>#N/A</v>
      </c>
      <c r="F60" t="e">
        <f t="shared" si="0"/>
        <v>#N/A</v>
      </c>
      <c r="H60" t="str">
        <f t="shared" si="1"/>
        <v>Aux</v>
      </c>
      <c r="I60" s="15">
        <f t="shared" si="2"/>
        <v>0</v>
      </c>
    </row>
    <row r="61" spans="1:9" ht="12.75" x14ac:dyDescent="0.2">
      <c r="A61" s="4" t="s">
        <v>104</v>
      </c>
      <c r="B61" s="4" t="s">
        <v>105</v>
      </c>
      <c r="C61" s="15" t="e">
        <f>#REF!</f>
        <v>#REF!</v>
      </c>
      <c r="D61" s="4" t="e">
        <f>IF(C61 = "", "", VLOOKUP(C61,#REF!, 2, FALSE))</f>
        <v>#REF!</v>
      </c>
      <c r="F61" t="e">
        <f t="shared" si="0"/>
        <v>#REF!</v>
      </c>
      <c r="H61" t="str">
        <f t="shared" si="1"/>
        <v>FX</v>
      </c>
      <c r="I61" s="15" t="e">
        <f t="shared" si="2"/>
        <v>#REF!</v>
      </c>
    </row>
    <row r="62" spans="1:9" ht="12.75" x14ac:dyDescent="0.2">
      <c r="A62" s="4" t="s">
        <v>104</v>
      </c>
      <c r="B62" s="4" t="s">
        <v>105</v>
      </c>
      <c r="C62" s="15" t="e">
        <f>#REF!</f>
        <v>#REF!</v>
      </c>
      <c r="D62" s="4" t="e">
        <f>IF(C62 = "", "", VLOOKUP(C62,#REF!, 2, FALSE))</f>
        <v>#REF!</v>
      </c>
      <c r="F62" t="e">
        <f t="shared" si="0"/>
        <v>#REF!</v>
      </c>
      <c r="H62" t="str">
        <f t="shared" si="1"/>
        <v>FX</v>
      </c>
      <c r="I62" s="15" t="e">
        <f t="shared" si="2"/>
        <v>#REF!</v>
      </c>
    </row>
    <row r="63" spans="1:9" ht="12.75" x14ac:dyDescent="0.2">
      <c r="A63" s="4" t="s">
        <v>104</v>
      </c>
      <c r="B63" s="4" t="s">
        <v>105</v>
      </c>
      <c r="C63" s="15" t="e">
        <f>#REF!</f>
        <v>#REF!</v>
      </c>
      <c r="D63" s="4" t="e">
        <f>IF(C63 = "", "", VLOOKUP(C63,#REF!, 2, FALSE))</f>
        <v>#REF!</v>
      </c>
      <c r="F63" t="e">
        <f t="shared" si="0"/>
        <v>#REF!</v>
      </c>
      <c r="H63" t="str">
        <f t="shared" si="1"/>
        <v>FX</v>
      </c>
      <c r="I63" s="15" t="e">
        <f t="shared" si="2"/>
        <v>#REF!</v>
      </c>
    </row>
    <row r="64" spans="1:9" ht="12.75" x14ac:dyDescent="0.2">
      <c r="A64" s="4" t="s">
        <v>104</v>
      </c>
      <c r="B64" s="4" t="s">
        <v>105</v>
      </c>
      <c r="C64" s="15" t="e">
        <f>#REF!</f>
        <v>#REF!</v>
      </c>
      <c r="D64" s="4" t="e">
        <f>IF(C64 = "", "", VLOOKUP(C64,#REF!, 2, FALSE))</f>
        <v>#REF!</v>
      </c>
      <c r="F64" t="e">
        <f t="shared" si="0"/>
        <v>#REF!</v>
      </c>
      <c r="H64" t="str">
        <f t="shared" si="1"/>
        <v>FX</v>
      </c>
      <c r="I64" s="15" t="e">
        <f t="shared" si="2"/>
        <v>#REF!</v>
      </c>
    </row>
    <row r="65" spans="1:9" ht="12.75" x14ac:dyDescent="0.2">
      <c r="A65" s="4" t="s">
        <v>104</v>
      </c>
      <c r="B65" s="4" t="s">
        <v>105</v>
      </c>
      <c r="C65" s="15" t="e">
        <f>#REF!</f>
        <v>#REF!</v>
      </c>
      <c r="D65" s="4" t="e">
        <f>IF(C65 = "", "", VLOOKUP(C65,#REF!, 2, FALSE))</f>
        <v>#REF!</v>
      </c>
      <c r="F65" t="e">
        <f t="shared" si="0"/>
        <v>#REF!</v>
      </c>
      <c r="H65" t="str">
        <f t="shared" si="1"/>
        <v>FX</v>
      </c>
      <c r="I65" s="15" t="e">
        <f t="shared" si="2"/>
        <v>#REF!</v>
      </c>
    </row>
    <row r="66" spans="1:9" ht="12.75" x14ac:dyDescent="0.2">
      <c r="A66" s="4" t="s">
        <v>104</v>
      </c>
      <c r="B66" s="4" t="s">
        <v>105</v>
      </c>
      <c r="C66" s="15" t="e">
        <f>#REF!</f>
        <v>#REF!</v>
      </c>
      <c r="D66" s="4" t="e">
        <f>IF(C66 = "", "", VLOOKUP(C66,#REF!, 2, FALSE))</f>
        <v>#REF!</v>
      </c>
      <c r="F66" t="e">
        <f t="shared" si="0"/>
        <v>#REF!</v>
      </c>
      <c r="H66" t="str">
        <f t="shared" si="1"/>
        <v>FX</v>
      </c>
      <c r="I66" s="15" t="e">
        <f t="shared" si="2"/>
        <v>#REF!</v>
      </c>
    </row>
    <row r="67" spans="1:9" ht="12.75" x14ac:dyDescent="0.2">
      <c r="A67" s="4" t="s">
        <v>104</v>
      </c>
      <c r="B67" s="4" t="s">
        <v>105</v>
      </c>
      <c r="C67" s="15" t="e">
        <f>#REF!</f>
        <v>#REF!</v>
      </c>
      <c r="D67" s="4" t="e">
        <f>IF(C67 = "", "", VLOOKUP(C67,#REF!, 2, FALSE))</f>
        <v>#REF!</v>
      </c>
      <c r="F67" t="e">
        <f t="shared" si="0"/>
        <v>#REF!</v>
      </c>
      <c r="H67" t="str">
        <f t="shared" si="1"/>
        <v>FX</v>
      </c>
      <c r="I67" s="15" t="e">
        <f t="shared" si="2"/>
        <v>#REF!</v>
      </c>
    </row>
    <row r="68" spans="1:9" ht="12.75" x14ac:dyDescent="0.2">
      <c r="A68" s="4" t="s">
        <v>104</v>
      </c>
      <c r="B68" s="4" t="s">
        <v>105</v>
      </c>
      <c r="C68" s="15" t="e">
        <f>#REF!</f>
        <v>#REF!</v>
      </c>
      <c r="D68" s="4" t="e">
        <f>IF(C68 = "", "", VLOOKUP(C68,#REF!, 2, FALSE))</f>
        <v>#REF!</v>
      </c>
      <c r="F68" t="e">
        <f t="shared" si="0"/>
        <v>#REF!</v>
      </c>
      <c r="H68" t="str">
        <f t="shared" si="1"/>
        <v>FX</v>
      </c>
      <c r="I68" s="15" t="e">
        <f t="shared" si="2"/>
        <v>#REF!</v>
      </c>
    </row>
    <row r="69" spans="1:9" ht="12.75" x14ac:dyDescent="0.2">
      <c r="A69" s="4" t="s">
        <v>104</v>
      </c>
      <c r="B69" s="4" t="s">
        <v>105</v>
      </c>
      <c r="C69" s="15" t="e">
        <f>#REF!</f>
        <v>#REF!</v>
      </c>
      <c r="D69" s="4" t="e">
        <f>IF(C69 = "", "", VLOOKUP(C69,#REF!, 2, FALSE))</f>
        <v>#REF!</v>
      </c>
      <c r="F69" t="e">
        <f t="shared" si="0"/>
        <v>#REF!</v>
      </c>
      <c r="H69" t="str">
        <f t="shared" si="1"/>
        <v>FX</v>
      </c>
      <c r="I69" s="15" t="e">
        <f t="shared" si="2"/>
        <v>#REF!</v>
      </c>
    </row>
    <row r="70" spans="1:9" ht="12.75" x14ac:dyDescent="0.2">
      <c r="A70" s="4" t="s">
        <v>104</v>
      </c>
      <c r="B70" s="4" t="s">
        <v>105</v>
      </c>
      <c r="C70" s="15" t="e">
        <f>#REF!</f>
        <v>#REF!</v>
      </c>
      <c r="D70" s="4" t="e">
        <f>IF(C70 = "", "", VLOOKUP(C70,#REF!, 2, FALSE))</f>
        <v>#REF!</v>
      </c>
      <c r="F70" t="e">
        <f t="shared" si="0"/>
        <v>#REF!</v>
      </c>
      <c r="H70" t="str">
        <f t="shared" si="1"/>
        <v>FX</v>
      </c>
      <c r="I70" s="15" t="e">
        <f t="shared" si="2"/>
        <v>#REF!</v>
      </c>
    </row>
    <row r="71" spans="1:9" ht="12.75" x14ac:dyDescent="0.2">
      <c r="A71" s="4" t="s">
        <v>104</v>
      </c>
      <c r="B71" s="4" t="s">
        <v>105</v>
      </c>
      <c r="C71" s="15" t="e">
        <f>#REF!</f>
        <v>#REF!</v>
      </c>
      <c r="D71" s="4" t="e">
        <f>IF(C71 = "", "", VLOOKUP(C71,#REF!, 2, FALSE))</f>
        <v>#REF!</v>
      </c>
      <c r="F71" t="e">
        <f t="shared" si="0"/>
        <v>#REF!</v>
      </c>
      <c r="H71" t="str">
        <f t="shared" si="1"/>
        <v>FX</v>
      </c>
      <c r="I71" s="15" t="e">
        <f t="shared" si="2"/>
        <v>#REF!</v>
      </c>
    </row>
    <row r="72" spans="1:9" ht="12.75" x14ac:dyDescent="0.2">
      <c r="A72" s="4" t="s">
        <v>104</v>
      </c>
      <c r="B72" s="4" t="s">
        <v>105</v>
      </c>
      <c r="C72" s="15" t="e">
        <f>#REF!</f>
        <v>#REF!</v>
      </c>
      <c r="D72" s="4" t="e">
        <f>IF(C72 = "", "", VLOOKUP(C72,#REF!, 2, FALSE))</f>
        <v>#REF!</v>
      </c>
      <c r="F72" t="e">
        <f t="shared" si="0"/>
        <v>#REF!</v>
      </c>
      <c r="H72" t="str">
        <f t="shared" si="1"/>
        <v>FX</v>
      </c>
      <c r="I72" s="15" t="e">
        <f t="shared" si="2"/>
        <v>#REF!</v>
      </c>
    </row>
    <row r="73" spans="1:9" ht="12.75" x14ac:dyDescent="0.2">
      <c r="A73" s="4" t="s">
        <v>104</v>
      </c>
      <c r="B73" s="4" t="s">
        <v>105</v>
      </c>
      <c r="C73" s="15" t="e">
        <f>#REF!</f>
        <v>#REF!</v>
      </c>
      <c r="D73" s="4" t="e">
        <f>IF(C73 = "", "", VLOOKUP(C73,#REF!, 2, FALSE))</f>
        <v>#REF!</v>
      </c>
      <c r="F73" t="e">
        <f t="shared" si="0"/>
        <v>#REF!</v>
      </c>
      <c r="H73" t="str">
        <f t="shared" si="1"/>
        <v>FX</v>
      </c>
      <c r="I73" s="15" t="e">
        <f t="shared" si="2"/>
        <v>#REF!</v>
      </c>
    </row>
    <row r="74" spans="1:9" ht="12.75" x14ac:dyDescent="0.2">
      <c r="A74" s="4" t="s">
        <v>104</v>
      </c>
      <c r="B74" s="4" t="s">
        <v>105</v>
      </c>
      <c r="C74" s="15" t="e">
        <f>#REF!</f>
        <v>#REF!</v>
      </c>
      <c r="D74" s="4" t="e">
        <f>IF(C74 = "", "", VLOOKUP(C74,#REF!, 2, FALSE))</f>
        <v>#REF!</v>
      </c>
      <c r="F74" t="e">
        <f t="shared" si="0"/>
        <v>#REF!</v>
      </c>
      <c r="H74" t="str">
        <f t="shared" si="1"/>
        <v>FX</v>
      </c>
      <c r="I74" s="15" t="e">
        <f t="shared" si="2"/>
        <v>#REF!</v>
      </c>
    </row>
    <row r="75" spans="1:9" ht="12.75" x14ac:dyDescent="0.2">
      <c r="A75" s="4" t="s">
        <v>104</v>
      </c>
      <c r="B75" s="4" t="s">
        <v>105</v>
      </c>
      <c r="C75" s="15" t="e">
        <f>#REF!</f>
        <v>#REF!</v>
      </c>
      <c r="D75" s="4" t="e">
        <f>IF(C75 = "", "", VLOOKUP(C75,#REF!, 2, FALSE))</f>
        <v>#REF!</v>
      </c>
      <c r="F75" t="e">
        <f t="shared" si="0"/>
        <v>#REF!</v>
      </c>
      <c r="H75" t="str">
        <f t="shared" si="1"/>
        <v>FX</v>
      </c>
      <c r="I75" s="15" t="e">
        <f t="shared" si="2"/>
        <v>#REF!</v>
      </c>
    </row>
    <row r="76" spans="1:9" ht="12.75" x14ac:dyDescent="0.2">
      <c r="A76" s="4" t="s">
        <v>104</v>
      </c>
      <c r="B76" s="4" t="s">
        <v>105</v>
      </c>
      <c r="C76" s="15" t="e">
        <f>#REF!</f>
        <v>#REF!</v>
      </c>
      <c r="D76" s="4" t="e">
        <f>IF(C76 = "", "", VLOOKUP(C76,#REF!, 2, FALSE))</f>
        <v>#REF!</v>
      </c>
      <c r="F76" t="e">
        <f t="shared" si="0"/>
        <v>#REF!</v>
      </c>
      <c r="H76" t="str">
        <f t="shared" si="1"/>
        <v>FX</v>
      </c>
      <c r="I76" s="15" t="e">
        <f t="shared" si="2"/>
        <v>#REF!</v>
      </c>
    </row>
    <row r="77" spans="1:9" ht="12.75" x14ac:dyDescent="0.2">
      <c r="A77" s="4" t="s">
        <v>104</v>
      </c>
      <c r="B77" s="4" t="s">
        <v>105</v>
      </c>
      <c r="C77" s="15" t="e">
        <f>#REF!</f>
        <v>#REF!</v>
      </c>
      <c r="D77" s="4" t="e">
        <f>IF(C77 = "", "", VLOOKUP(C77,#REF!, 2, FALSE))</f>
        <v>#REF!</v>
      </c>
      <c r="F77" t="e">
        <f t="shared" si="0"/>
        <v>#REF!</v>
      </c>
      <c r="H77" t="str">
        <f t="shared" si="1"/>
        <v>FX</v>
      </c>
      <c r="I77" s="15" t="e">
        <f t="shared" si="2"/>
        <v>#REF!</v>
      </c>
    </row>
    <row r="78" spans="1:9" ht="12.75" x14ac:dyDescent="0.2">
      <c r="A78" s="4" t="s">
        <v>104</v>
      </c>
      <c r="B78" s="4" t="s">
        <v>105</v>
      </c>
      <c r="C78" s="15" t="e">
        <f>#REF!</f>
        <v>#REF!</v>
      </c>
      <c r="D78" s="4" t="e">
        <f>IF(C78 = "", "", VLOOKUP(C78,#REF!, 2, FALSE))</f>
        <v>#REF!</v>
      </c>
      <c r="F78" t="e">
        <f t="shared" si="0"/>
        <v>#REF!</v>
      </c>
      <c r="H78" t="str">
        <f t="shared" si="1"/>
        <v>FX</v>
      </c>
      <c r="I78" s="15" t="e">
        <f t="shared" si="2"/>
        <v>#REF!</v>
      </c>
    </row>
    <row r="79" spans="1:9" ht="12.75" x14ac:dyDescent="0.2">
      <c r="A79" s="4" t="s">
        <v>104</v>
      </c>
      <c r="B79" s="4" t="s">
        <v>105</v>
      </c>
      <c r="C79" s="15" t="e">
        <f>#REF!</f>
        <v>#REF!</v>
      </c>
      <c r="D79" s="4" t="e">
        <f>IF(C79 = "", "", VLOOKUP(C79,#REF!, 2, FALSE))</f>
        <v>#REF!</v>
      </c>
      <c r="F79" t="e">
        <f t="shared" si="0"/>
        <v>#REF!</v>
      </c>
      <c r="H79" t="str">
        <f t="shared" si="1"/>
        <v>FX</v>
      </c>
      <c r="I79" s="15" t="e">
        <f t="shared" si="2"/>
        <v>#REF!</v>
      </c>
    </row>
    <row r="80" spans="1:9" ht="12.75" x14ac:dyDescent="0.2">
      <c r="A80" s="4" t="s">
        <v>104</v>
      </c>
      <c r="B80" s="4" t="s">
        <v>105</v>
      </c>
      <c r="C80" s="15" t="e">
        <f>#REF!</f>
        <v>#REF!</v>
      </c>
      <c r="D80" s="4" t="e">
        <f>IF(C80 = "", "", VLOOKUP(C80,#REF!, 2, FALSE))</f>
        <v>#REF!</v>
      </c>
      <c r="F80" t="e">
        <f t="shared" si="0"/>
        <v>#REF!</v>
      </c>
      <c r="H80" t="str">
        <f t="shared" si="1"/>
        <v>FX</v>
      </c>
      <c r="I80" s="15" t="e">
        <f t="shared" si="2"/>
        <v>#REF!</v>
      </c>
    </row>
    <row r="81" spans="1:9" ht="12.75" x14ac:dyDescent="0.2">
      <c r="A81" s="4" t="s">
        <v>104</v>
      </c>
      <c r="B81" s="4" t="s">
        <v>105</v>
      </c>
      <c r="C81" s="15" t="e">
        <f>#REF!</f>
        <v>#REF!</v>
      </c>
      <c r="D81" s="4" t="e">
        <f>IF(C81 = "", "", VLOOKUP(C81,#REF!, 2, FALSE))</f>
        <v>#REF!</v>
      </c>
      <c r="F81" t="e">
        <f t="shared" si="0"/>
        <v>#REF!</v>
      </c>
      <c r="H81" t="str">
        <f t="shared" si="1"/>
        <v>FX</v>
      </c>
      <c r="I81" s="15" t="e">
        <f t="shared" si="2"/>
        <v>#REF!</v>
      </c>
    </row>
    <row r="82" spans="1:9" ht="12.75" x14ac:dyDescent="0.2">
      <c r="A82" s="4" t="s">
        <v>104</v>
      </c>
      <c r="B82" s="4" t="s">
        <v>105</v>
      </c>
      <c r="C82" s="15" t="e">
        <f>#REF!</f>
        <v>#REF!</v>
      </c>
      <c r="D82" s="4" t="e">
        <f>IF(C82 = "", "", VLOOKUP(C82,#REF!, 2, FALSE))</f>
        <v>#REF!</v>
      </c>
      <c r="F82" t="e">
        <f t="shared" si="0"/>
        <v>#REF!</v>
      </c>
      <c r="H82" t="str">
        <f t="shared" si="1"/>
        <v>FX</v>
      </c>
      <c r="I82" s="15" t="e">
        <f t="shared" si="2"/>
        <v>#REF!</v>
      </c>
    </row>
    <row r="83" spans="1:9" ht="12.75" x14ac:dyDescent="0.2">
      <c r="A83" s="4" t="s">
        <v>104</v>
      </c>
      <c r="B83" s="4" t="s">
        <v>105</v>
      </c>
      <c r="C83" s="15" t="e">
        <f>#REF!</f>
        <v>#REF!</v>
      </c>
      <c r="D83" s="4" t="e">
        <f>IF(C83 = "", "", VLOOKUP(C83,#REF!, 2, FALSE))</f>
        <v>#REF!</v>
      </c>
      <c r="F83" t="e">
        <f t="shared" si="0"/>
        <v>#REF!</v>
      </c>
      <c r="H83" t="str">
        <f t="shared" si="1"/>
        <v>FX</v>
      </c>
      <c r="I83" s="15" t="e">
        <f t="shared" si="2"/>
        <v>#REF!</v>
      </c>
    </row>
    <row r="84" spans="1:9" ht="12.75" x14ac:dyDescent="0.2">
      <c r="A84" s="4" t="s">
        <v>104</v>
      </c>
      <c r="B84" s="4" t="s">
        <v>105</v>
      </c>
      <c r="C84" s="15" t="e">
        <f>#REF!</f>
        <v>#REF!</v>
      </c>
      <c r="D84" s="4" t="e">
        <f>IF(C84 = "", "", VLOOKUP(C84,#REF!, 2, FALSE))</f>
        <v>#REF!</v>
      </c>
      <c r="F84" t="e">
        <f t="shared" si="0"/>
        <v>#REF!</v>
      </c>
      <c r="H84" t="str">
        <f t="shared" si="1"/>
        <v>FX</v>
      </c>
      <c r="I84" s="15" t="e">
        <f t="shared" si="2"/>
        <v>#REF!</v>
      </c>
    </row>
    <row r="85" spans="1:9" ht="12.75" x14ac:dyDescent="0.2">
      <c r="A85" s="4" t="s">
        <v>104</v>
      </c>
      <c r="B85" s="4" t="s">
        <v>105</v>
      </c>
      <c r="C85" s="15" t="e">
        <f>#REF!</f>
        <v>#REF!</v>
      </c>
      <c r="D85" s="4" t="e">
        <f>IF(C85 = "", "", VLOOKUP(C85,#REF!, 2, FALSE))</f>
        <v>#REF!</v>
      </c>
      <c r="F85" t="e">
        <f t="shared" si="0"/>
        <v>#REF!</v>
      </c>
      <c r="H85" t="str">
        <f t="shared" si="1"/>
        <v>FX</v>
      </c>
      <c r="I85" s="15" t="e">
        <f t="shared" si="2"/>
        <v>#REF!</v>
      </c>
    </row>
    <row r="86" spans="1:9" ht="12.75" x14ac:dyDescent="0.2">
      <c r="A86" s="4" t="s">
        <v>104</v>
      </c>
      <c r="B86" s="4" t="s">
        <v>105</v>
      </c>
      <c r="C86" s="15" t="e">
        <f>#REF!</f>
        <v>#REF!</v>
      </c>
      <c r="D86" s="4" t="e">
        <f>IF(C86 = "", "", VLOOKUP(C86,#REF!, 2, FALSE))</f>
        <v>#REF!</v>
      </c>
      <c r="F86" t="e">
        <f t="shared" si="0"/>
        <v>#REF!</v>
      </c>
      <c r="H86" t="str">
        <f t="shared" si="1"/>
        <v>FX</v>
      </c>
      <c r="I86" s="15" t="e">
        <f t="shared" si="2"/>
        <v>#REF!</v>
      </c>
    </row>
    <row r="87" spans="1:9" ht="12.75" x14ac:dyDescent="0.2">
      <c r="A87" s="4" t="s">
        <v>104</v>
      </c>
      <c r="B87" s="4" t="s">
        <v>105</v>
      </c>
      <c r="C87" s="15" t="e">
        <f>#REF!</f>
        <v>#REF!</v>
      </c>
      <c r="D87" s="4" t="e">
        <f>IF(C87 = "", "", VLOOKUP(C87,#REF!, 2, FALSE))</f>
        <v>#REF!</v>
      </c>
      <c r="F87" t="e">
        <f t="shared" si="0"/>
        <v>#REF!</v>
      </c>
      <c r="H87" t="str">
        <f t="shared" si="1"/>
        <v>FX</v>
      </c>
      <c r="I87" s="15" t="e">
        <f t="shared" si="2"/>
        <v>#REF!</v>
      </c>
    </row>
    <row r="88" spans="1:9" ht="12.75" x14ac:dyDescent="0.2">
      <c r="A88" s="4" t="s">
        <v>104</v>
      </c>
      <c r="B88" s="4" t="s">
        <v>105</v>
      </c>
      <c r="C88" s="15" t="e">
        <f>#REF!</f>
        <v>#REF!</v>
      </c>
      <c r="D88" s="4" t="e">
        <f>IF(C88 = "", "", VLOOKUP(C88,#REF!, 2, FALSE))</f>
        <v>#REF!</v>
      </c>
      <c r="F88" t="e">
        <f t="shared" si="0"/>
        <v>#REF!</v>
      </c>
      <c r="H88" t="str">
        <f t="shared" si="1"/>
        <v>FX</v>
      </c>
      <c r="I88" s="15" t="e">
        <f t="shared" si="2"/>
        <v>#REF!</v>
      </c>
    </row>
    <row r="89" spans="1:9" ht="12.75" x14ac:dyDescent="0.2">
      <c r="A89" s="4" t="s">
        <v>104</v>
      </c>
      <c r="B89" s="4" t="s">
        <v>105</v>
      </c>
      <c r="C89" s="15" t="e">
        <f>#REF!</f>
        <v>#REF!</v>
      </c>
      <c r="D89" s="4" t="e">
        <f>IF(C89 = "", "", VLOOKUP(C89,#REF!, 2, FALSE))</f>
        <v>#REF!</v>
      </c>
      <c r="F89" t="e">
        <f t="shared" si="0"/>
        <v>#REF!</v>
      </c>
      <c r="H89" t="str">
        <f t="shared" si="1"/>
        <v>FX</v>
      </c>
      <c r="I89" s="15" t="e">
        <f t="shared" si="2"/>
        <v>#REF!</v>
      </c>
    </row>
    <row r="90" spans="1:9" ht="12.75" x14ac:dyDescent="0.2">
      <c r="A90" s="4" t="s">
        <v>104</v>
      </c>
      <c r="B90" s="4" t="s">
        <v>105</v>
      </c>
      <c r="C90" s="15" t="e">
        <f>#REF!</f>
        <v>#REF!</v>
      </c>
      <c r="D90" s="4" t="e">
        <f>IF(C90 = "", "", VLOOKUP(C90,#REF!, 2, FALSE))</f>
        <v>#REF!</v>
      </c>
      <c r="F90" t="e">
        <f t="shared" si="0"/>
        <v>#REF!</v>
      </c>
      <c r="H90" t="str">
        <f t="shared" si="1"/>
        <v>FX</v>
      </c>
      <c r="I90" s="15" t="e">
        <f t="shared" si="2"/>
        <v>#REF!</v>
      </c>
    </row>
    <row r="91" spans="1:9" ht="12.75" x14ac:dyDescent="0.2">
      <c r="A91" s="4" t="s">
        <v>106</v>
      </c>
      <c r="B91" s="4" t="s">
        <v>107</v>
      </c>
      <c r="C91" s="15" t="str">
        <f>'Bus - Mtx'!A3</f>
        <v>0</v>
      </c>
      <c r="D91" s="4" t="str">
        <f>IF(C91 = "", "", VLOOKUP(C91, 'Bus - Mtx'!A:B, 2, FALSE))</f>
        <v>Main LR</v>
      </c>
      <c r="F91" t="str">
        <f t="shared" si="0"/>
        <v>M0 - Main LR</v>
      </c>
      <c r="H91" t="str">
        <f t="shared" si="1"/>
        <v>Matrix</v>
      </c>
      <c r="I91" s="15" t="str">
        <f t="shared" si="2"/>
        <v>0</v>
      </c>
    </row>
    <row r="92" spans="1:9" ht="12.75" x14ac:dyDescent="0.2">
      <c r="A92" s="4" t="s">
        <v>106</v>
      </c>
      <c r="B92" s="4" t="s">
        <v>107</v>
      </c>
      <c r="C92" s="15" t="str">
        <f>'Bus - Mtx'!A4</f>
        <v>1</v>
      </c>
      <c r="D92" s="4" t="str">
        <f>IF(C92 = "", "", VLOOKUP(C92, 'Bus - Mtx'!A:B, 2, FALSE))</f>
        <v>Subs</v>
      </c>
      <c r="F92" t="str">
        <f t="shared" si="0"/>
        <v>M1 - Subs</v>
      </c>
      <c r="H92" t="str">
        <f t="shared" si="1"/>
        <v>Matrix</v>
      </c>
      <c r="I92" s="15" t="str">
        <f t="shared" si="2"/>
        <v>1</v>
      </c>
    </row>
    <row r="93" spans="1:9" ht="12.75" x14ac:dyDescent="0.2">
      <c r="A93" s="4" t="s">
        <v>106</v>
      </c>
      <c r="B93" s="4" t="s">
        <v>107</v>
      </c>
      <c r="C93" s="15" t="str">
        <f>'Bus - Mtx'!A5</f>
        <v>2</v>
      </c>
      <c r="D93" s="4" t="str">
        <f>IF(C93 = "", "", VLOOKUP(C93, 'Bus - Mtx'!A:B, 2, FALSE))</f>
        <v>Spare</v>
      </c>
      <c r="F93" t="str">
        <f t="shared" si="0"/>
        <v>M2 - Spare</v>
      </c>
      <c r="H93" t="str">
        <f t="shared" si="1"/>
        <v>Matrix</v>
      </c>
      <c r="I93" s="15" t="str">
        <f t="shared" si="2"/>
        <v>2</v>
      </c>
    </row>
    <row r="94" spans="1:9" ht="12.75" x14ac:dyDescent="0.2">
      <c r="A94" s="4" t="s">
        <v>106</v>
      </c>
      <c r="B94" s="4" t="s">
        <v>107</v>
      </c>
      <c r="C94" s="15">
        <f>'Bus - Mtx'!A6</f>
        <v>0</v>
      </c>
      <c r="D94" s="4" t="e">
        <f>IF(C94 = "", "", VLOOKUP(C94, 'Bus - Mtx'!A:B, 2, FALSE))</f>
        <v>#N/A</v>
      </c>
      <c r="F94" t="e">
        <f t="shared" si="0"/>
        <v>#N/A</v>
      </c>
      <c r="H94" t="str">
        <f t="shared" si="1"/>
        <v>Matrix</v>
      </c>
      <c r="I94" s="15">
        <f t="shared" si="2"/>
        <v>0</v>
      </c>
    </row>
    <row r="95" spans="1:9" ht="12.75" x14ac:dyDescent="0.2">
      <c r="A95" s="4" t="s">
        <v>106</v>
      </c>
      <c r="B95" s="4" t="s">
        <v>107</v>
      </c>
      <c r="C95" s="15">
        <f>'Bus - Mtx'!A7</f>
        <v>0</v>
      </c>
      <c r="D95" s="4" t="e">
        <f>IF(C95 = "", "", VLOOKUP(C95, 'Bus - Mtx'!A:B, 2, FALSE))</f>
        <v>#N/A</v>
      </c>
      <c r="F95" t="e">
        <f t="shared" si="0"/>
        <v>#N/A</v>
      </c>
      <c r="H95" t="str">
        <f t="shared" si="1"/>
        <v>Matrix</v>
      </c>
      <c r="I95" s="15">
        <f t="shared" si="2"/>
        <v>0</v>
      </c>
    </row>
    <row r="96" spans="1:9" ht="12.75" x14ac:dyDescent="0.2">
      <c r="A96" s="4" t="s">
        <v>106</v>
      </c>
      <c r="B96" s="4" t="s">
        <v>107</v>
      </c>
      <c r="C96" s="15">
        <f>'Bus - Mtx'!A8</f>
        <v>0</v>
      </c>
      <c r="D96" s="4" t="e">
        <f>IF(C96 = "", "", VLOOKUP(C96, 'Bus - Mtx'!A:B, 2, FALSE))</f>
        <v>#N/A</v>
      </c>
      <c r="F96" t="e">
        <f t="shared" si="0"/>
        <v>#N/A</v>
      </c>
      <c r="H96" t="str">
        <f t="shared" si="1"/>
        <v>Matrix</v>
      </c>
      <c r="I96" s="15">
        <f t="shared" si="2"/>
        <v>0</v>
      </c>
    </row>
    <row r="97" spans="1:9" ht="12.75" x14ac:dyDescent="0.2">
      <c r="A97" s="4" t="s">
        <v>106</v>
      </c>
      <c r="B97" s="4" t="s">
        <v>107</v>
      </c>
      <c r="C97" s="15">
        <f>'Bus - Mtx'!A9</f>
        <v>0</v>
      </c>
      <c r="D97" s="4" t="e">
        <f>IF(C97 = "", "", VLOOKUP(C97, 'Bus - Mtx'!A:B, 2, FALSE))</f>
        <v>#N/A</v>
      </c>
      <c r="F97" t="e">
        <f t="shared" si="0"/>
        <v>#N/A</v>
      </c>
      <c r="H97" t="str">
        <f t="shared" si="1"/>
        <v>Matrix</v>
      </c>
      <c r="I97" s="15">
        <f t="shared" si="2"/>
        <v>0</v>
      </c>
    </row>
    <row r="98" spans="1:9" ht="12.75" x14ac:dyDescent="0.2">
      <c r="A98" s="4" t="s">
        <v>106</v>
      </c>
      <c r="B98" s="4" t="s">
        <v>107</v>
      </c>
      <c r="C98" s="15">
        <f>'Bus - Mtx'!A10</f>
        <v>0</v>
      </c>
      <c r="D98" s="4" t="e">
        <f>IF(C98 = "", "", VLOOKUP(C98, 'Bus - Mtx'!A:B, 2, FALSE))</f>
        <v>#N/A</v>
      </c>
      <c r="F98" t="e">
        <f t="shared" si="0"/>
        <v>#N/A</v>
      </c>
      <c r="H98" t="str">
        <f t="shared" si="1"/>
        <v>Matrix</v>
      </c>
      <c r="I98" s="15">
        <f t="shared" si="2"/>
        <v>0</v>
      </c>
    </row>
    <row r="99" spans="1:9" ht="12.75" x14ac:dyDescent="0.2">
      <c r="A99" s="4" t="s">
        <v>106</v>
      </c>
      <c r="B99" s="4" t="s">
        <v>107</v>
      </c>
      <c r="C99" s="15">
        <f>'Bus - Mtx'!A11</f>
        <v>0</v>
      </c>
      <c r="D99" s="4" t="e">
        <f>IF(C99 = "", "", VLOOKUP(C99, 'Bus - Mtx'!A:B, 2, FALSE))</f>
        <v>#N/A</v>
      </c>
      <c r="F99" t="e">
        <f t="shared" si="0"/>
        <v>#N/A</v>
      </c>
      <c r="H99" t="str">
        <f t="shared" si="1"/>
        <v>Matrix</v>
      </c>
      <c r="I99" s="15">
        <f t="shared" si="2"/>
        <v>0</v>
      </c>
    </row>
    <row r="100" spans="1:9" ht="12.75" x14ac:dyDescent="0.2">
      <c r="A100" s="4" t="s">
        <v>106</v>
      </c>
      <c r="B100" s="4" t="s">
        <v>107</v>
      </c>
      <c r="C100" s="15">
        <f>'Bus - Mtx'!A12</f>
        <v>0</v>
      </c>
      <c r="D100" s="4" t="e">
        <f>IF(C100 = "", "", VLOOKUP(C100, 'Bus - Mtx'!A:B, 2, FALSE))</f>
        <v>#N/A</v>
      </c>
      <c r="F100" t="e">
        <f t="shared" si="0"/>
        <v>#N/A</v>
      </c>
      <c r="H100" t="str">
        <f t="shared" si="1"/>
        <v>Matrix</v>
      </c>
      <c r="I100" s="15">
        <f t="shared" si="2"/>
        <v>0</v>
      </c>
    </row>
    <row r="101" spans="1:9" ht="12.75" x14ac:dyDescent="0.2">
      <c r="A101" s="4" t="s">
        <v>106</v>
      </c>
      <c r="B101" s="4" t="s">
        <v>107</v>
      </c>
      <c r="C101" s="15">
        <f>'Bus - Mtx'!A13</f>
        <v>0</v>
      </c>
      <c r="D101" s="4" t="e">
        <f>IF(C101 = "", "", VLOOKUP(C101, 'Bus - Mtx'!A:B, 2, FALSE))</f>
        <v>#N/A</v>
      </c>
      <c r="F101" t="e">
        <f t="shared" si="0"/>
        <v>#N/A</v>
      </c>
      <c r="H101" t="str">
        <f t="shared" si="1"/>
        <v>Matrix</v>
      </c>
      <c r="I101" s="15">
        <f t="shared" si="2"/>
        <v>0</v>
      </c>
    </row>
    <row r="102" spans="1:9" ht="12.75" x14ac:dyDescent="0.2">
      <c r="A102" s="4" t="s">
        <v>106</v>
      </c>
      <c r="B102" s="4" t="s">
        <v>107</v>
      </c>
      <c r="C102" s="15">
        <f>'Bus - Mtx'!A14</f>
        <v>0</v>
      </c>
      <c r="D102" s="4" t="e">
        <f>IF(C102 = "", "", VLOOKUP(C102, 'Bus - Mtx'!A:B, 2, FALSE))</f>
        <v>#N/A</v>
      </c>
      <c r="F102" t="e">
        <f t="shared" si="0"/>
        <v>#N/A</v>
      </c>
      <c r="H102" t="str">
        <f t="shared" si="1"/>
        <v>Matrix</v>
      </c>
      <c r="I102" s="15">
        <f t="shared" si="2"/>
        <v>0</v>
      </c>
    </row>
    <row r="103" spans="1:9" ht="12.75" x14ac:dyDescent="0.2">
      <c r="A103" s="4" t="s">
        <v>106</v>
      </c>
      <c r="B103" s="4" t="s">
        <v>107</v>
      </c>
      <c r="C103" s="15">
        <f>'Bus - Mtx'!A15</f>
        <v>0</v>
      </c>
      <c r="D103" s="4" t="e">
        <f>IF(C103 = "", "", VLOOKUP(C103, 'Bus - Mtx'!A:B, 2, FALSE))</f>
        <v>#N/A</v>
      </c>
      <c r="F103" t="e">
        <f t="shared" si="0"/>
        <v>#N/A</v>
      </c>
      <c r="H103" t="str">
        <f t="shared" si="1"/>
        <v>Matrix</v>
      </c>
      <c r="I103" s="15">
        <f t="shared" si="2"/>
        <v>0</v>
      </c>
    </row>
    <row r="104" spans="1:9" ht="12.75" x14ac:dyDescent="0.2">
      <c r="A104" s="4" t="s">
        <v>106</v>
      </c>
      <c r="B104" s="4" t="s">
        <v>107</v>
      </c>
      <c r="C104" s="15">
        <f>'Bus - Mtx'!A16</f>
        <v>0</v>
      </c>
      <c r="D104" s="4" t="e">
        <f>IF(C104 = "", "", VLOOKUP(C104, 'Bus - Mtx'!A:B, 2, FALSE))</f>
        <v>#N/A</v>
      </c>
      <c r="F104" t="e">
        <f t="shared" si="0"/>
        <v>#N/A</v>
      </c>
      <c r="H104" t="str">
        <f t="shared" si="1"/>
        <v>Matrix</v>
      </c>
      <c r="I104" s="15">
        <f t="shared" si="2"/>
        <v>0</v>
      </c>
    </row>
    <row r="105" spans="1:9" ht="12.75" x14ac:dyDescent="0.2">
      <c r="A105" s="4" t="s">
        <v>106</v>
      </c>
      <c r="B105" s="4" t="s">
        <v>107</v>
      </c>
      <c r="C105" s="15">
        <f>'Bus - Mtx'!A17</f>
        <v>0</v>
      </c>
      <c r="D105" s="4" t="e">
        <f>IF(C105 = "", "", VLOOKUP(C105, 'Bus - Mtx'!A:B, 2, FALSE))</f>
        <v>#N/A</v>
      </c>
      <c r="F105" t="e">
        <f t="shared" si="0"/>
        <v>#N/A</v>
      </c>
      <c r="H105" t="str">
        <f t="shared" si="1"/>
        <v>Matrix</v>
      </c>
      <c r="I105" s="15">
        <f t="shared" si="2"/>
        <v>0</v>
      </c>
    </row>
    <row r="106" spans="1:9" ht="12.75" x14ac:dyDescent="0.2">
      <c r="A106" s="4" t="s">
        <v>106</v>
      </c>
      <c r="B106" s="4" t="s">
        <v>107</v>
      </c>
      <c r="C106" s="15">
        <f>'Bus - Mtx'!A18</f>
        <v>0</v>
      </c>
      <c r="D106" s="4" t="e">
        <f>IF(C106 = "", "", VLOOKUP(C106, 'Bus - Mtx'!A:B, 2, FALSE))</f>
        <v>#N/A</v>
      </c>
      <c r="F106" t="e">
        <f t="shared" si="0"/>
        <v>#N/A</v>
      </c>
      <c r="H106" t="str">
        <f t="shared" si="1"/>
        <v>Matrix</v>
      </c>
      <c r="I106" s="15">
        <f t="shared" si="2"/>
        <v>0</v>
      </c>
    </row>
    <row r="107" spans="1:9" ht="12.75" x14ac:dyDescent="0.2">
      <c r="A107" s="4" t="s">
        <v>106</v>
      </c>
      <c r="B107" s="4" t="s">
        <v>107</v>
      </c>
      <c r="C107" s="15">
        <f>'Bus - Mtx'!A19</f>
        <v>0</v>
      </c>
      <c r="D107" s="4" t="e">
        <f>IF(C107 = "", "", VLOOKUP(C107, 'Bus - Mtx'!A:B, 2, FALSE))</f>
        <v>#N/A</v>
      </c>
      <c r="F107" t="e">
        <f t="shared" si="0"/>
        <v>#N/A</v>
      </c>
      <c r="H107" t="str">
        <f t="shared" si="1"/>
        <v>Matrix</v>
      </c>
      <c r="I107" s="15">
        <f t="shared" si="2"/>
        <v>0</v>
      </c>
    </row>
    <row r="108" spans="1:9" ht="12.75" x14ac:dyDescent="0.2">
      <c r="A108" s="4" t="s">
        <v>106</v>
      </c>
      <c r="B108" s="4" t="s">
        <v>107</v>
      </c>
      <c r="C108" s="15">
        <f>'Bus - Mtx'!A20</f>
        <v>0</v>
      </c>
      <c r="D108" s="4" t="e">
        <f>IF(C108 = "", "", VLOOKUP(C108, 'Bus - Mtx'!A:B, 2, FALSE))</f>
        <v>#N/A</v>
      </c>
      <c r="F108" t="e">
        <f t="shared" si="0"/>
        <v>#N/A</v>
      </c>
      <c r="H108" t="str">
        <f t="shared" si="1"/>
        <v>Matrix</v>
      </c>
      <c r="I108" s="15">
        <f t="shared" si="2"/>
        <v>0</v>
      </c>
    </row>
    <row r="109" spans="1:9" ht="12.75" x14ac:dyDescent="0.2">
      <c r="A109" s="4" t="s">
        <v>106</v>
      </c>
      <c r="B109" s="4" t="s">
        <v>107</v>
      </c>
      <c r="C109" s="15">
        <f>'Bus - Mtx'!A21</f>
        <v>0</v>
      </c>
      <c r="D109" s="4" t="e">
        <f>IF(C109 = "", "", VLOOKUP(C109, 'Bus - Mtx'!A:B, 2, FALSE))</f>
        <v>#N/A</v>
      </c>
      <c r="F109" t="e">
        <f t="shared" si="0"/>
        <v>#N/A</v>
      </c>
      <c r="H109" t="str">
        <f t="shared" si="1"/>
        <v>Matrix</v>
      </c>
      <c r="I109" s="15">
        <f t="shared" si="2"/>
        <v>0</v>
      </c>
    </row>
    <row r="110" spans="1:9" ht="12.75" x14ac:dyDescent="0.2">
      <c r="A110" s="4" t="s">
        <v>106</v>
      </c>
      <c r="B110" s="4" t="s">
        <v>107</v>
      </c>
      <c r="C110" s="15">
        <f>'Bus - Mtx'!A22</f>
        <v>0</v>
      </c>
      <c r="D110" s="4" t="e">
        <f>IF(C110 = "", "", VLOOKUP(C110, 'Bus - Mtx'!A:B, 2, FALSE))</f>
        <v>#N/A</v>
      </c>
      <c r="F110" t="e">
        <f t="shared" si="0"/>
        <v>#N/A</v>
      </c>
      <c r="H110" t="str">
        <f t="shared" si="1"/>
        <v>Matrix</v>
      </c>
      <c r="I110" s="15">
        <f t="shared" si="2"/>
        <v>0</v>
      </c>
    </row>
    <row r="111" spans="1:9" ht="12.75" x14ac:dyDescent="0.2">
      <c r="A111" s="4" t="s">
        <v>106</v>
      </c>
      <c r="B111" s="4" t="s">
        <v>107</v>
      </c>
      <c r="C111" s="15">
        <f>'Bus - Mtx'!A23</f>
        <v>0</v>
      </c>
      <c r="D111" s="4" t="e">
        <f>IF(C111 = "", "", VLOOKUP(C111, 'Bus - Mtx'!A:B, 2, FALSE))</f>
        <v>#N/A</v>
      </c>
      <c r="F111" t="e">
        <f t="shared" si="0"/>
        <v>#N/A</v>
      </c>
      <c r="H111" t="str">
        <f t="shared" si="1"/>
        <v>Matrix</v>
      </c>
      <c r="I111" s="15">
        <f t="shared" si="2"/>
        <v>0</v>
      </c>
    </row>
    <row r="112" spans="1:9" ht="12.75" x14ac:dyDescent="0.2">
      <c r="A112" s="4" t="s">
        <v>106</v>
      </c>
      <c r="B112" s="4" t="s">
        <v>107</v>
      </c>
      <c r="C112" s="15">
        <f>'Bus - Mtx'!A24</f>
        <v>0</v>
      </c>
      <c r="D112" s="4" t="e">
        <f>IF(C112 = "", "", VLOOKUP(C112, 'Bus - Mtx'!A:B, 2, FALSE))</f>
        <v>#N/A</v>
      </c>
      <c r="F112" t="e">
        <f t="shared" si="0"/>
        <v>#N/A</v>
      </c>
      <c r="H112" t="str">
        <f t="shared" si="1"/>
        <v>Matrix</v>
      </c>
      <c r="I112" s="15">
        <f t="shared" si="2"/>
        <v>0</v>
      </c>
    </row>
    <row r="113" spans="1:9" ht="12.75" x14ac:dyDescent="0.2">
      <c r="A113" s="4" t="s">
        <v>106</v>
      </c>
      <c r="B113" s="4" t="s">
        <v>107</v>
      </c>
      <c r="C113" s="15">
        <f>'Bus - Mtx'!A25</f>
        <v>0</v>
      </c>
      <c r="D113" s="4" t="e">
        <f>IF(C113 = "", "", VLOOKUP(C113, 'Bus - Mtx'!A:B, 2, FALSE))</f>
        <v>#N/A</v>
      </c>
      <c r="F113" t="e">
        <f t="shared" si="0"/>
        <v>#N/A</v>
      </c>
      <c r="H113" t="str">
        <f t="shared" si="1"/>
        <v>Matrix</v>
      </c>
      <c r="I113" s="15">
        <f t="shared" si="2"/>
        <v>0</v>
      </c>
    </row>
    <row r="114" spans="1:9" ht="12.75" x14ac:dyDescent="0.2">
      <c r="A114" s="4" t="s">
        <v>106</v>
      </c>
      <c r="B114" s="4" t="s">
        <v>107</v>
      </c>
      <c r="C114" s="15">
        <f>'Bus - Mtx'!A26</f>
        <v>0</v>
      </c>
      <c r="D114" s="4" t="e">
        <f>IF(C114 = "", "", VLOOKUP(C114, 'Bus - Mtx'!A:B, 2, FALSE))</f>
        <v>#N/A</v>
      </c>
      <c r="F114" t="e">
        <f t="shared" si="0"/>
        <v>#N/A</v>
      </c>
      <c r="H114" t="str">
        <f t="shared" si="1"/>
        <v>Matrix</v>
      </c>
      <c r="I114" s="15">
        <f t="shared" si="2"/>
        <v>0</v>
      </c>
    </row>
    <row r="115" spans="1:9" ht="12.75" x14ac:dyDescent="0.2">
      <c r="A115" s="4" t="s">
        <v>106</v>
      </c>
      <c r="B115" s="4" t="s">
        <v>107</v>
      </c>
      <c r="C115" s="15">
        <f>'Bus - Mtx'!A27</f>
        <v>0</v>
      </c>
      <c r="D115" s="4" t="e">
        <f>IF(C115 = "", "", VLOOKUP(C115, 'Bus - Mtx'!A:B, 2, FALSE))</f>
        <v>#N/A</v>
      </c>
      <c r="F115" t="e">
        <f t="shared" si="0"/>
        <v>#N/A</v>
      </c>
      <c r="H115" t="str">
        <f t="shared" si="1"/>
        <v>Matrix</v>
      </c>
      <c r="I115" s="15">
        <f t="shared" si="2"/>
        <v>0</v>
      </c>
    </row>
    <row r="116" spans="1:9" ht="12.75" x14ac:dyDescent="0.2">
      <c r="A116" s="4" t="s">
        <v>106</v>
      </c>
      <c r="B116" s="4" t="s">
        <v>107</v>
      </c>
      <c r="C116" s="15">
        <f>'Bus - Mtx'!A28</f>
        <v>0</v>
      </c>
      <c r="D116" s="4" t="e">
        <f>IF(C116 = "", "", VLOOKUP(C116, 'Bus - Mtx'!A:B, 2, FALSE))</f>
        <v>#N/A</v>
      </c>
      <c r="F116" t="e">
        <f t="shared" si="0"/>
        <v>#N/A</v>
      </c>
      <c r="H116" t="str">
        <f t="shared" si="1"/>
        <v>Matrix</v>
      </c>
      <c r="I116" s="15">
        <f t="shared" si="2"/>
        <v>0</v>
      </c>
    </row>
    <row r="117" spans="1:9" ht="12.75" x14ac:dyDescent="0.2">
      <c r="A117" s="4" t="s">
        <v>106</v>
      </c>
      <c r="B117" s="4" t="s">
        <v>107</v>
      </c>
      <c r="C117" s="15">
        <f>'Bus - Mtx'!A29</f>
        <v>0</v>
      </c>
      <c r="D117" s="4" t="e">
        <f>IF(C117 = "", "", VLOOKUP(C117, 'Bus - Mtx'!A:B, 2, FALSE))</f>
        <v>#N/A</v>
      </c>
      <c r="F117" t="e">
        <f t="shared" si="0"/>
        <v>#N/A</v>
      </c>
      <c r="H117" t="str">
        <f t="shared" si="1"/>
        <v>Matrix</v>
      </c>
      <c r="I117" s="15">
        <f t="shared" si="2"/>
        <v>0</v>
      </c>
    </row>
    <row r="118" spans="1:9" ht="12.75" x14ac:dyDescent="0.2">
      <c r="A118" s="4" t="s">
        <v>106</v>
      </c>
      <c r="B118" s="4" t="s">
        <v>107</v>
      </c>
      <c r="C118" s="15">
        <f>'Bus - Mtx'!A30</f>
        <v>0</v>
      </c>
      <c r="D118" s="4" t="e">
        <f>IF(C118 = "", "", VLOOKUP(C118, 'Bus - Mtx'!A:B, 2, FALSE))</f>
        <v>#N/A</v>
      </c>
      <c r="F118" t="e">
        <f t="shared" si="0"/>
        <v>#N/A</v>
      </c>
      <c r="H118" t="str">
        <f t="shared" si="1"/>
        <v>Matrix</v>
      </c>
      <c r="I118" s="15">
        <f t="shared" si="2"/>
        <v>0</v>
      </c>
    </row>
    <row r="119" spans="1:9" ht="12.75" x14ac:dyDescent="0.2">
      <c r="A119" s="4" t="s">
        <v>106</v>
      </c>
      <c r="B119" s="4" t="s">
        <v>107</v>
      </c>
      <c r="C119" s="15">
        <f>'Bus - Mtx'!A31</f>
        <v>0</v>
      </c>
      <c r="D119" s="4" t="e">
        <f>IF(C119 = "", "", VLOOKUP(C119, 'Bus - Mtx'!A:B, 2, FALSE))</f>
        <v>#N/A</v>
      </c>
      <c r="F119" t="e">
        <f t="shared" si="0"/>
        <v>#N/A</v>
      </c>
      <c r="H119" t="str">
        <f t="shared" si="1"/>
        <v>Matrix</v>
      </c>
      <c r="I119" s="15">
        <f t="shared" si="2"/>
        <v>0</v>
      </c>
    </row>
    <row r="120" spans="1:9" ht="12.75" x14ac:dyDescent="0.2">
      <c r="A120" s="4" t="s">
        <v>106</v>
      </c>
      <c r="B120" s="4" t="s">
        <v>107</v>
      </c>
      <c r="C120" s="15">
        <f>'Bus - Mtx'!A32</f>
        <v>0</v>
      </c>
      <c r="D120" s="4" t="e">
        <f>IF(C120 = "", "", VLOOKUP(C120, 'Bus - Mtx'!A:B, 2, FALSE))</f>
        <v>#N/A</v>
      </c>
      <c r="F120" t="e">
        <f t="shared" si="0"/>
        <v>#N/A</v>
      </c>
      <c r="H120" t="str">
        <f t="shared" si="1"/>
        <v>Matrix</v>
      </c>
      <c r="I120" s="15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9138"/>
    <outlinePr summaryBelow="0" summaryRight="0"/>
  </sheetPr>
  <dimension ref="A1:Z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 x14ac:dyDescent="0.2"/>
  <cols>
    <col min="1" max="1" width="4" customWidth="1"/>
    <col min="3" max="3" width="20.85546875" customWidth="1"/>
    <col min="4" max="6" width="7.28515625" customWidth="1"/>
  </cols>
  <sheetData>
    <row r="1" spans="1:26" ht="15.75" customHeight="1" x14ac:dyDescent="0.2">
      <c r="A1" s="83" t="s">
        <v>5</v>
      </c>
      <c r="B1" s="78" t="s">
        <v>3</v>
      </c>
      <c r="C1" s="78" t="s">
        <v>6</v>
      </c>
      <c r="D1" s="84" t="s">
        <v>8</v>
      </c>
      <c r="E1" s="74" t="s">
        <v>10</v>
      </c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72"/>
      <c r="B2" s="72"/>
      <c r="C2" s="72"/>
      <c r="D2" s="85"/>
      <c r="E2" s="1" t="s">
        <v>11</v>
      </c>
      <c r="F2" s="3" t="s">
        <v>12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6">
        <v>1</v>
      </c>
      <c r="B3" s="6" t="s">
        <v>13</v>
      </c>
      <c r="C3" s="7"/>
      <c r="D3" s="6"/>
      <c r="E3" s="6"/>
      <c r="F3" s="8"/>
    </row>
    <row r="4" spans="1:26" ht="15.75" customHeight="1" x14ac:dyDescent="0.2">
      <c r="A4" s="6">
        <v>2</v>
      </c>
      <c r="B4" s="6" t="s">
        <v>14</v>
      </c>
      <c r="C4" s="7"/>
      <c r="D4" s="9"/>
      <c r="E4" s="9"/>
      <c r="F4" s="10"/>
      <c r="G4" s="4" t="s">
        <v>15</v>
      </c>
    </row>
    <row r="5" spans="1:26" ht="15.75" customHeight="1" x14ac:dyDescent="0.2">
      <c r="A5" s="6">
        <v>3</v>
      </c>
      <c r="B5" s="6" t="s">
        <v>16</v>
      </c>
      <c r="C5" s="7"/>
      <c r="D5" s="9"/>
      <c r="E5" s="9"/>
      <c r="F5" s="10"/>
    </row>
    <row r="6" spans="1:26" ht="15.75" customHeight="1" x14ac:dyDescent="0.2">
      <c r="A6" s="6">
        <v>4</v>
      </c>
      <c r="B6" s="6" t="s">
        <v>17</v>
      </c>
      <c r="C6" s="7"/>
      <c r="D6" s="9"/>
      <c r="E6" s="9"/>
      <c r="F6" s="10"/>
      <c r="G6" s="4" t="s">
        <v>18</v>
      </c>
    </row>
    <row r="7" spans="1:26" ht="15.75" customHeight="1" x14ac:dyDescent="0.2">
      <c r="A7" s="6">
        <v>5</v>
      </c>
      <c r="B7" s="6" t="s">
        <v>19</v>
      </c>
      <c r="C7" s="7"/>
      <c r="D7" s="9"/>
      <c r="E7" s="9"/>
      <c r="F7" s="10"/>
      <c r="G7" s="4" t="s">
        <v>20</v>
      </c>
    </row>
    <row r="8" spans="1:26" ht="15.75" customHeight="1" x14ac:dyDescent="0.2">
      <c r="A8" s="6">
        <v>6</v>
      </c>
      <c r="B8" s="11" t="s">
        <v>21</v>
      </c>
      <c r="C8" s="7"/>
      <c r="D8" s="9"/>
      <c r="E8" s="9"/>
      <c r="F8" s="10"/>
    </row>
    <row r="9" spans="1:26" ht="15.75" customHeight="1" x14ac:dyDescent="0.2">
      <c r="A9" s="6">
        <v>7</v>
      </c>
      <c r="B9" s="6" t="s">
        <v>22</v>
      </c>
      <c r="C9" s="7"/>
      <c r="D9" s="9"/>
      <c r="E9" s="9"/>
      <c r="F9" s="10"/>
    </row>
    <row r="10" spans="1:26" ht="15.75" customHeight="1" x14ac:dyDescent="0.2">
      <c r="A10" s="6">
        <v>8</v>
      </c>
      <c r="B10" s="12" t="s">
        <v>23</v>
      </c>
      <c r="C10" s="13"/>
      <c r="D10" s="9"/>
      <c r="E10" s="9"/>
      <c r="F10" s="10"/>
    </row>
    <row r="11" spans="1:26" ht="15.75" customHeight="1" x14ac:dyDescent="0.2">
      <c r="A11" s="14"/>
      <c r="B11" s="14"/>
      <c r="C11" s="13"/>
      <c r="D11" s="9"/>
      <c r="E11" s="9"/>
      <c r="F11" s="10"/>
    </row>
    <row r="12" spans="1:26" ht="15.75" customHeight="1" x14ac:dyDescent="0.2">
      <c r="A12" s="14"/>
      <c r="B12" s="14"/>
      <c r="C12" s="13"/>
      <c r="D12" s="9"/>
      <c r="E12" s="9"/>
      <c r="F12" s="10"/>
    </row>
    <row r="13" spans="1:26" ht="15.75" customHeight="1" x14ac:dyDescent="0.2">
      <c r="A13" s="14"/>
      <c r="B13" s="14"/>
      <c r="C13" s="13"/>
      <c r="D13" s="9"/>
      <c r="E13" s="9"/>
      <c r="F13" s="10"/>
    </row>
    <row r="14" spans="1:26" ht="15.75" customHeight="1" x14ac:dyDescent="0.2">
      <c r="A14" s="14"/>
      <c r="B14" s="14"/>
      <c r="C14" s="13"/>
      <c r="D14" s="9"/>
      <c r="E14" s="9"/>
      <c r="F14" s="10"/>
    </row>
    <row r="15" spans="1:26" ht="15.75" customHeight="1" x14ac:dyDescent="0.2">
      <c r="A15" s="10"/>
      <c r="B15" s="9"/>
      <c r="C15" s="13"/>
      <c r="D15" s="9"/>
      <c r="E15" s="9"/>
      <c r="F15" s="10"/>
    </row>
    <row r="16" spans="1:26" ht="15.75" customHeight="1" x14ac:dyDescent="0.2">
      <c r="A16" s="8"/>
      <c r="B16" s="6"/>
      <c r="C16" s="13"/>
      <c r="D16" s="9"/>
      <c r="E16" s="9"/>
      <c r="F16" s="10"/>
    </row>
    <row r="17" spans="1:6" ht="15.75" customHeight="1" x14ac:dyDescent="0.2">
      <c r="A17" s="8"/>
      <c r="B17" s="6"/>
      <c r="C17" s="13"/>
      <c r="D17" s="9"/>
      <c r="E17" s="9"/>
      <c r="F17" s="10"/>
    </row>
    <row r="18" spans="1:6" ht="15.75" customHeight="1" x14ac:dyDescent="0.2">
      <c r="A18" s="8"/>
      <c r="B18" s="6"/>
      <c r="C18" s="13"/>
      <c r="D18" s="9"/>
      <c r="E18" s="9"/>
      <c r="F18" s="10"/>
    </row>
    <row r="19" spans="1:6" ht="15.75" customHeight="1" x14ac:dyDescent="0.2">
      <c r="A19" s="8"/>
      <c r="B19" s="6"/>
      <c r="C19" s="13"/>
      <c r="D19" s="9"/>
      <c r="E19" s="9"/>
      <c r="F19" s="10"/>
    </row>
    <row r="20" spans="1:6" ht="15.75" customHeight="1" x14ac:dyDescent="0.2">
      <c r="A20" s="8"/>
      <c r="B20" s="6"/>
      <c r="C20" s="13"/>
      <c r="D20" s="9"/>
      <c r="E20" s="9"/>
      <c r="F20" s="10"/>
    </row>
    <row r="21" spans="1:6" ht="15.75" customHeight="1" x14ac:dyDescent="0.2">
      <c r="A21" s="8"/>
      <c r="B21" s="6"/>
      <c r="C21" s="13"/>
      <c r="D21" s="9"/>
      <c r="E21" s="9"/>
      <c r="F21" s="10"/>
    </row>
    <row r="22" spans="1:6" ht="15.75" customHeight="1" x14ac:dyDescent="0.2">
      <c r="A22" s="8"/>
      <c r="B22" s="6"/>
      <c r="C22" s="13"/>
      <c r="D22" s="9"/>
      <c r="E22" s="9"/>
      <c r="F22" s="10"/>
    </row>
    <row r="23" spans="1:6" ht="15.75" customHeight="1" x14ac:dyDescent="0.2">
      <c r="A23" s="8"/>
      <c r="B23" s="6"/>
      <c r="C23" s="13"/>
      <c r="D23" s="9"/>
      <c r="E23" s="9"/>
      <c r="F23" s="10"/>
    </row>
    <row r="24" spans="1:6" ht="15.75" customHeight="1" x14ac:dyDescent="0.2">
      <c r="A24" s="8"/>
      <c r="B24" s="6"/>
      <c r="C24" s="13"/>
      <c r="D24" s="9"/>
      <c r="E24" s="9"/>
      <c r="F24" s="10"/>
    </row>
    <row r="25" spans="1:6" ht="15.75" customHeight="1" x14ac:dyDescent="0.2">
      <c r="A25" s="8"/>
      <c r="B25" s="6"/>
      <c r="C25" s="13"/>
      <c r="D25" s="9"/>
      <c r="E25" s="9"/>
      <c r="F25" s="10"/>
    </row>
    <row r="26" spans="1:6" ht="15.75" customHeight="1" x14ac:dyDescent="0.2">
      <c r="A26" s="8"/>
      <c r="B26" s="6"/>
      <c r="C26" s="13"/>
      <c r="D26" s="9"/>
      <c r="E26" s="9"/>
      <c r="F26" s="10"/>
    </row>
    <row r="27" spans="1:6" ht="15.75" customHeight="1" x14ac:dyDescent="0.2">
      <c r="A27" s="8"/>
      <c r="B27" s="6"/>
      <c r="C27" s="13"/>
      <c r="D27" s="9"/>
      <c r="E27" s="9"/>
      <c r="F27" s="10"/>
    </row>
    <row r="28" spans="1:6" ht="15.75" customHeight="1" x14ac:dyDescent="0.2">
      <c r="A28" s="10"/>
      <c r="B28" s="9"/>
      <c r="C28" s="13"/>
      <c r="D28" s="9"/>
      <c r="E28" s="9"/>
      <c r="F28" s="10"/>
    </row>
    <row r="29" spans="1:6" ht="15.75" customHeight="1" x14ac:dyDescent="0.2">
      <c r="A29" s="10"/>
      <c r="B29" s="9"/>
      <c r="C29" s="13"/>
      <c r="D29" s="9"/>
      <c r="E29" s="9"/>
      <c r="F29" s="10"/>
    </row>
    <row r="30" spans="1:6" ht="15.75" customHeight="1" x14ac:dyDescent="0.2">
      <c r="A30" s="10"/>
      <c r="B30" s="9"/>
      <c r="C30" s="13"/>
      <c r="D30" s="9"/>
      <c r="E30" s="9"/>
      <c r="F30" s="10"/>
    </row>
    <row r="31" spans="1:6" ht="15.75" customHeight="1" x14ac:dyDescent="0.2">
      <c r="A31" s="15"/>
      <c r="C31" s="16"/>
      <c r="F31" s="15"/>
    </row>
    <row r="32" spans="1:6" ht="15.75" customHeight="1" x14ac:dyDescent="0.2">
      <c r="A32" s="15"/>
      <c r="C32" s="16"/>
      <c r="F32" s="15"/>
    </row>
    <row r="33" spans="1:6" ht="15.75" customHeight="1" x14ac:dyDescent="0.2">
      <c r="A33" s="15"/>
      <c r="C33" s="16"/>
      <c r="F33" s="15"/>
    </row>
    <row r="34" spans="1:6" ht="15.75" customHeight="1" x14ac:dyDescent="0.2">
      <c r="A34" s="15"/>
      <c r="C34" s="16"/>
      <c r="F34" s="15"/>
    </row>
    <row r="35" spans="1:6" ht="15.75" customHeight="1" x14ac:dyDescent="0.2">
      <c r="A35" s="15"/>
      <c r="C35" s="16"/>
      <c r="F35" s="15"/>
    </row>
    <row r="36" spans="1:6" ht="15.75" customHeight="1" x14ac:dyDescent="0.2">
      <c r="A36" s="15"/>
      <c r="C36" s="16"/>
      <c r="F36" s="15"/>
    </row>
    <row r="37" spans="1:6" ht="15.75" customHeight="1" x14ac:dyDescent="0.2">
      <c r="A37" s="15"/>
      <c r="C37" s="16"/>
      <c r="F37" s="15"/>
    </row>
    <row r="38" spans="1:6" ht="15.75" customHeight="1" x14ac:dyDescent="0.2">
      <c r="A38" s="15"/>
      <c r="C38" s="16"/>
      <c r="F38" s="15"/>
    </row>
    <row r="39" spans="1:6" ht="15.75" customHeight="1" x14ac:dyDescent="0.2">
      <c r="A39" s="15"/>
      <c r="C39" s="16"/>
      <c r="F39" s="15"/>
    </row>
    <row r="40" spans="1:6" ht="15.75" customHeight="1" x14ac:dyDescent="0.2">
      <c r="A40" s="15"/>
      <c r="C40" s="16"/>
      <c r="F40" s="15"/>
    </row>
    <row r="41" spans="1:6" ht="12.75" x14ac:dyDescent="0.2">
      <c r="A41" s="15"/>
      <c r="C41" s="16"/>
      <c r="F41" s="15"/>
    </row>
    <row r="42" spans="1:6" ht="12.75" x14ac:dyDescent="0.2">
      <c r="A42" s="15"/>
      <c r="C42" s="16"/>
      <c r="F42" s="15"/>
    </row>
    <row r="43" spans="1:6" ht="12.75" x14ac:dyDescent="0.2">
      <c r="A43" s="15"/>
      <c r="C43" s="16"/>
      <c r="F43" s="15"/>
    </row>
    <row r="44" spans="1:6" ht="12.75" x14ac:dyDescent="0.2">
      <c r="A44" s="15"/>
      <c r="C44" s="16"/>
      <c r="F44" s="15"/>
    </row>
    <row r="45" spans="1:6" ht="12.75" x14ac:dyDescent="0.2">
      <c r="A45" s="15"/>
      <c r="C45" s="16"/>
      <c r="F45" s="15"/>
    </row>
    <row r="46" spans="1:6" ht="12.75" x14ac:dyDescent="0.2">
      <c r="A46" s="15"/>
      <c r="C46" s="16"/>
      <c r="F46" s="15"/>
    </row>
    <row r="47" spans="1:6" ht="12.75" x14ac:dyDescent="0.2">
      <c r="A47" s="15"/>
      <c r="C47" s="16"/>
      <c r="F47" s="15"/>
    </row>
    <row r="48" spans="1:6" ht="12.75" x14ac:dyDescent="0.2">
      <c r="A48" s="15"/>
      <c r="C48" s="16"/>
      <c r="F48" s="15"/>
    </row>
    <row r="49" spans="1:6" ht="12.75" x14ac:dyDescent="0.2">
      <c r="A49" s="15"/>
      <c r="C49" s="16"/>
      <c r="F49" s="15"/>
    </row>
    <row r="50" spans="1:6" ht="12.75" x14ac:dyDescent="0.2">
      <c r="A50" s="15"/>
      <c r="C50" s="16"/>
      <c r="F50" s="15"/>
    </row>
    <row r="51" spans="1:6" ht="12.75" x14ac:dyDescent="0.2">
      <c r="A51" s="15"/>
      <c r="C51" s="16"/>
      <c r="F51" s="15"/>
    </row>
    <row r="52" spans="1:6" ht="12.75" x14ac:dyDescent="0.2">
      <c r="A52" s="15"/>
      <c r="C52" s="16"/>
      <c r="F52" s="15"/>
    </row>
    <row r="53" spans="1:6" ht="12.75" x14ac:dyDescent="0.2">
      <c r="A53" s="15"/>
      <c r="C53" s="16"/>
      <c r="F53" s="15"/>
    </row>
    <row r="54" spans="1:6" ht="12.75" x14ac:dyDescent="0.2">
      <c r="A54" s="15"/>
      <c r="C54" s="16"/>
      <c r="F54" s="15"/>
    </row>
    <row r="55" spans="1:6" ht="12.75" x14ac:dyDescent="0.2">
      <c r="A55" s="15"/>
      <c r="C55" s="16"/>
      <c r="F55" s="15"/>
    </row>
    <row r="56" spans="1:6" ht="12.75" x14ac:dyDescent="0.2">
      <c r="A56" s="15"/>
      <c r="C56" s="16"/>
      <c r="F56" s="15"/>
    </row>
    <row r="57" spans="1:6" ht="12.75" x14ac:dyDescent="0.2">
      <c r="A57" s="15"/>
      <c r="C57" s="16"/>
      <c r="F57" s="15"/>
    </row>
    <row r="58" spans="1:6" ht="12.75" x14ac:dyDescent="0.2">
      <c r="A58" s="15"/>
      <c r="C58" s="16"/>
      <c r="F58" s="15"/>
    </row>
    <row r="59" spans="1:6" ht="12.75" x14ac:dyDescent="0.2">
      <c r="A59" s="15"/>
      <c r="C59" s="16"/>
      <c r="F59" s="15"/>
    </row>
    <row r="60" spans="1:6" ht="12.75" x14ac:dyDescent="0.2">
      <c r="A60" s="15"/>
      <c r="C60" s="16"/>
      <c r="F60" s="15"/>
    </row>
    <row r="61" spans="1:6" ht="12.75" x14ac:dyDescent="0.2">
      <c r="A61" s="15"/>
      <c r="C61" s="16"/>
      <c r="F61" s="15"/>
    </row>
    <row r="62" spans="1:6" ht="12.75" x14ac:dyDescent="0.2">
      <c r="A62" s="15"/>
      <c r="C62" s="16"/>
      <c r="F62" s="15"/>
    </row>
    <row r="63" spans="1:6" ht="12.75" x14ac:dyDescent="0.2">
      <c r="A63" s="15"/>
      <c r="C63" s="16"/>
      <c r="F63" s="15"/>
    </row>
    <row r="64" spans="1:6" ht="12.75" x14ac:dyDescent="0.2">
      <c r="A64" s="15"/>
      <c r="C64" s="16"/>
      <c r="F64" s="15"/>
    </row>
    <row r="65" spans="1:6" ht="12.75" x14ac:dyDescent="0.2">
      <c r="A65" s="15"/>
      <c r="C65" s="16"/>
      <c r="F65" s="15"/>
    </row>
    <row r="66" spans="1:6" ht="12.75" x14ac:dyDescent="0.2">
      <c r="A66" s="15"/>
      <c r="C66" s="16"/>
      <c r="F66" s="15"/>
    </row>
    <row r="67" spans="1:6" ht="12.75" x14ac:dyDescent="0.2">
      <c r="A67" s="15"/>
      <c r="C67" s="16"/>
      <c r="F67" s="15"/>
    </row>
    <row r="68" spans="1:6" ht="12.75" x14ac:dyDescent="0.2">
      <c r="A68" s="15"/>
      <c r="C68" s="16"/>
      <c r="F68" s="15"/>
    </row>
    <row r="69" spans="1:6" ht="12.75" x14ac:dyDescent="0.2">
      <c r="A69" s="15"/>
      <c r="C69" s="16"/>
      <c r="F69" s="15"/>
    </row>
    <row r="70" spans="1:6" ht="12.75" x14ac:dyDescent="0.2">
      <c r="A70" s="15"/>
      <c r="C70" s="16"/>
      <c r="F70" s="15"/>
    </row>
    <row r="71" spans="1:6" ht="12.75" x14ac:dyDescent="0.2">
      <c r="A71" s="15"/>
      <c r="C71" s="16"/>
      <c r="F71" s="15"/>
    </row>
    <row r="72" spans="1:6" ht="12.75" x14ac:dyDescent="0.2">
      <c r="A72" s="15"/>
      <c r="C72" s="16"/>
      <c r="F72" s="15"/>
    </row>
    <row r="73" spans="1:6" ht="12.75" x14ac:dyDescent="0.2">
      <c r="A73" s="15"/>
      <c r="C73" s="16"/>
      <c r="F73" s="15"/>
    </row>
    <row r="74" spans="1:6" ht="12.75" x14ac:dyDescent="0.2">
      <c r="A74" s="15"/>
      <c r="C74" s="16"/>
      <c r="F74" s="15"/>
    </row>
    <row r="75" spans="1:6" ht="12.75" x14ac:dyDescent="0.2">
      <c r="A75" s="15"/>
      <c r="C75" s="16"/>
      <c r="F75" s="15"/>
    </row>
    <row r="76" spans="1:6" ht="12.75" x14ac:dyDescent="0.2">
      <c r="A76" s="15"/>
      <c r="C76" s="16"/>
      <c r="F76" s="15"/>
    </row>
    <row r="77" spans="1:6" ht="12.75" x14ac:dyDescent="0.2">
      <c r="A77" s="15"/>
      <c r="C77" s="16"/>
      <c r="F77" s="15"/>
    </row>
    <row r="78" spans="1:6" ht="12.75" x14ac:dyDescent="0.2">
      <c r="A78" s="15"/>
      <c r="C78" s="16"/>
      <c r="F78" s="15"/>
    </row>
    <row r="79" spans="1:6" ht="12.75" x14ac:dyDescent="0.2">
      <c r="A79" s="15"/>
      <c r="C79" s="16"/>
      <c r="F79" s="15"/>
    </row>
    <row r="80" spans="1:6" ht="12.75" x14ac:dyDescent="0.2">
      <c r="A80" s="15"/>
      <c r="C80" s="16"/>
      <c r="F80" s="15"/>
    </row>
    <row r="81" spans="1:6" ht="12.75" x14ac:dyDescent="0.2">
      <c r="A81" s="15"/>
      <c r="C81" s="16"/>
      <c r="F81" s="15"/>
    </row>
    <row r="82" spans="1:6" ht="12.75" x14ac:dyDescent="0.2">
      <c r="A82" s="15"/>
      <c r="C82" s="16"/>
      <c r="F82" s="15"/>
    </row>
    <row r="83" spans="1:6" ht="12.75" x14ac:dyDescent="0.2">
      <c r="A83" s="15"/>
      <c r="C83" s="16"/>
      <c r="F83" s="15"/>
    </row>
    <row r="84" spans="1:6" ht="12.75" x14ac:dyDescent="0.2">
      <c r="A84" s="15"/>
      <c r="C84" s="16"/>
      <c r="F84" s="15"/>
    </row>
    <row r="85" spans="1:6" ht="12.75" x14ac:dyDescent="0.2">
      <c r="A85" s="15"/>
      <c r="C85" s="16"/>
      <c r="F85" s="15"/>
    </row>
    <row r="86" spans="1:6" ht="12.75" x14ac:dyDescent="0.2">
      <c r="A86" s="15"/>
      <c r="C86" s="16"/>
      <c r="F86" s="15"/>
    </row>
    <row r="87" spans="1:6" ht="12.75" x14ac:dyDescent="0.2">
      <c r="A87" s="15"/>
      <c r="C87" s="16"/>
      <c r="F87" s="15"/>
    </row>
    <row r="88" spans="1:6" ht="12.75" x14ac:dyDescent="0.2">
      <c r="A88" s="15"/>
      <c r="C88" s="16"/>
      <c r="F88" s="15"/>
    </row>
    <row r="89" spans="1:6" ht="12.75" x14ac:dyDescent="0.2">
      <c r="A89" s="15"/>
      <c r="C89" s="16"/>
      <c r="F89" s="15"/>
    </row>
    <row r="90" spans="1:6" ht="12.75" x14ac:dyDescent="0.2">
      <c r="A90" s="15"/>
      <c r="C90" s="16"/>
      <c r="F90" s="15"/>
    </row>
    <row r="91" spans="1:6" ht="12.75" x14ac:dyDescent="0.2">
      <c r="A91" s="15"/>
      <c r="C91" s="16"/>
      <c r="F91" s="15"/>
    </row>
    <row r="92" spans="1:6" ht="12.75" x14ac:dyDescent="0.2">
      <c r="A92" s="15"/>
      <c r="C92" s="16"/>
      <c r="F92" s="15"/>
    </row>
    <row r="93" spans="1:6" ht="12.75" x14ac:dyDescent="0.2">
      <c r="A93" s="15"/>
      <c r="C93" s="16"/>
      <c r="F93" s="15"/>
    </row>
    <row r="94" spans="1:6" ht="12.75" x14ac:dyDescent="0.2">
      <c r="A94" s="15"/>
      <c r="C94" s="16"/>
      <c r="F94" s="15"/>
    </row>
    <row r="95" spans="1:6" ht="12.75" x14ac:dyDescent="0.2">
      <c r="A95" s="15"/>
      <c r="C95" s="16"/>
      <c r="F95" s="15"/>
    </row>
    <row r="96" spans="1:6" ht="12.75" x14ac:dyDescent="0.2">
      <c r="A96" s="15"/>
      <c r="C96" s="16"/>
      <c r="F96" s="15"/>
    </row>
    <row r="97" spans="1:6" ht="12.75" x14ac:dyDescent="0.2">
      <c r="A97" s="15"/>
      <c r="C97" s="16"/>
      <c r="F97" s="15"/>
    </row>
    <row r="98" spans="1:6" ht="12.75" x14ac:dyDescent="0.2">
      <c r="A98" s="15"/>
      <c r="C98" s="16"/>
      <c r="F98" s="15"/>
    </row>
    <row r="99" spans="1:6" ht="12.75" x14ac:dyDescent="0.2">
      <c r="A99" s="15"/>
      <c r="C99" s="16"/>
      <c r="F99" s="15"/>
    </row>
    <row r="100" spans="1:6" ht="12.75" x14ac:dyDescent="0.2">
      <c r="A100" s="15"/>
      <c r="C100" s="16"/>
      <c r="F100" s="15"/>
    </row>
    <row r="101" spans="1:6" ht="12.75" x14ac:dyDescent="0.2">
      <c r="A101" s="15"/>
      <c r="C101" s="16"/>
      <c r="F101" s="15"/>
    </row>
    <row r="102" spans="1:6" ht="12.75" x14ac:dyDescent="0.2">
      <c r="A102" s="15"/>
      <c r="C102" s="16"/>
      <c r="F102" s="15"/>
    </row>
    <row r="103" spans="1:6" ht="12.75" x14ac:dyDescent="0.2">
      <c r="A103" s="15"/>
      <c r="C103" s="16"/>
      <c r="F103" s="15"/>
    </row>
    <row r="104" spans="1:6" ht="12.75" x14ac:dyDescent="0.2">
      <c r="A104" s="15"/>
      <c r="C104" s="16"/>
      <c r="F104" s="15"/>
    </row>
    <row r="105" spans="1:6" ht="12.75" x14ac:dyDescent="0.2">
      <c r="A105" s="15"/>
      <c r="C105" s="16"/>
      <c r="F105" s="15"/>
    </row>
    <row r="106" spans="1:6" ht="12.75" x14ac:dyDescent="0.2">
      <c r="A106" s="15"/>
      <c r="C106" s="16"/>
      <c r="F106" s="15"/>
    </row>
    <row r="107" spans="1:6" ht="12.75" x14ac:dyDescent="0.2">
      <c r="A107" s="15"/>
      <c r="C107" s="16"/>
      <c r="F107" s="15"/>
    </row>
    <row r="108" spans="1:6" ht="12.75" x14ac:dyDescent="0.2">
      <c r="A108" s="15"/>
      <c r="C108" s="16"/>
      <c r="F108" s="15"/>
    </row>
    <row r="109" spans="1:6" ht="12.75" x14ac:dyDescent="0.2">
      <c r="A109" s="15"/>
      <c r="C109" s="16"/>
      <c r="F109" s="15"/>
    </row>
    <row r="110" spans="1:6" ht="12.75" x14ac:dyDescent="0.2">
      <c r="A110" s="15"/>
      <c r="C110" s="16"/>
      <c r="F110" s="15"/>
    </row>
    <row r="111" spans="1:6" ht="12.75" x14ac:dyDescent="0.2">
      <c r="A111" s="15"/>
      <c r="C111" s="16"/>
      <c r="F111" s="15"/>
    </row>
    <row r="112" spans="1:6" ht="12.75" x14ac:dyDescent="0.2">
      <c r="A112" s="15"/>
      <c r="C112" s="16"/>
      <c r="F112" s="15"/>
    </row>
    <row r="113" spans="1:6" ht="12.75" x14ac:dyDescent="0.2">
      <c r="A113" s="15"/>
      <c r="C113" s="16"/>
      <c r="F113" s="15"/>
    </row>
    <row r="114" spans="1:6" ht="12.75" x14ac:dyDescent="0.2">
      <c r="A114" s="15"/>
      <c r="C114" s="16"/>
      <c r="F114" s="15"/>
    </row>
    <row r="115" spans="1:6" ht="12.75" x14ac:dyDescent="0.2">
      <c r="A115" s="15"/>
      <c r="C115" s="16"/>
      <c r="F115" s="15"/>
    </row>
    <row r="116" spans="1:6" ht="12.75" x14ac:dyDescent="0.2">
      <c r="A116" s="15"/>
      <c r="C116" s="16"/>
      <c r="F116" s="15"/>
    </row>
    <row r="117" spans="1:6" ht="12.75" x14ac:dyDescent="0.2">
      <c r="A117" s="15"/>
      <c r="C117" s="16"/>
      <c r="F117" s="15"/>
    </row>
    <row r="118" spans="1:6" ht="12.75" x14ac:dyDescent="0.2">
      <c r="A118" s="15"/>
      <c r="C118" s="16"/>
      <c r="F118" s="15"/>
    </row>
    <row r="119" spans="1:6" ht="12.75" x14ac:dyDescent="0.2">
      <c r="A119" s="15"/>
      <c r="C119" s="16"/>
      <c r="F119" s="15"/>
    </row>
    <row r="120" spans="1:6" ht="12.75" x14ac:dyDescent="0.2">
      <c r="A120" s="15"/>
      <c r="C120" s="16"/>
      <c r="F120" s="15"/>
    </row>
    <row r="121" spans="1:6" ht="12.75" x14ac:dyDescent="0.2">
      <c r="A121" s="15"/>
      <c r="C121" s="16"/>
      <c r="F121" s="15"/>
    </row>
    <row r="122" spans="1:6" ht="12.75" x14ac:dyDescent="0.2">
      <c r="A122" s="15"/>
      <c r="C122" s="16"/>
      <c r="F122" s="15"/>
    </row>
    <row r="123" spans="1:6" ht="12.75" x14ac:dyDescent="0.2">
      <c r="A123" s="15"/>
      <c r="C123" s="16"/>
      <c r="F123" s="15"/>
    </row>
    <row r="124" spans="1:6" ht="12.75" x14ac:dyDescent="0.2">
      <c r="A124" s="15"/>
      <c r="C124" s="16"/>
      <c r="F124" s="15"/>
    </row>
    <row r="125" spans="1:6" ht="12.75" x14ac:dyDescent="0.2">
      <c r="A125" s="15"/>
      <c r="C125" s="16"/>
      <c r="F125" s="15"/>
    </row>
    <row r="126" spans="1:6" ht="12.75" x14ac:dyDescent="0.2">
      <c r="A126" s="15"/>
      <c r="C126" s="16"/>
      <c r="F126" s="15"/>
    </row>
    <row r="127" spans="1:6" ht="12.75" x14ac:dyDescent="0.2">
      <c r="A127" s="15"/>
      <c r="C127" s="16"/>
      <c r="F127" s="15"/>
    </row>
    <row r="128" spans="1:6" ht="12.75" x14ac:dyDescent="0.2">
      <c r="A128" s="15"/>
      <c r="C128" s="16"/>
      <c r="F128" s="15"/>
    </row>
    <row r="129" spans="1:6" ht="12.75" x14ac:dyDescent="0.2">
      <c r="A129" s="15"/>
      <c r="C129" s="16"/>
      <c r="F129" s="15"/>
    </row>
    <row r="130" spans="1:6" ht="12.75" x14ac:dyDescent="0.2">
      <c r="A130" s="15"/>
      <c r="C130" s="16"/>
      <c r="F130" s="15"/>
    </row>
    <row r="131" spans="1:6" ht="12.75" x14ac:dyDescent="0.2">
      <c r="A131" s="15"/>
      <c r="C131" s="16"/>
      <c r="F131" s="15"/>
    </row>
    <row r="132" spans="1:6" ht="12.75" x14ac:dyDescent="0.2">
      <c r="A132" s="15"/>
      <c r="C132" s="16"/>
      <c r="F132" s="15"/>
    </row>
    <row r="133" spans="1:6" ht="12.75" x14ac:dyDescent="0.2">
      <c r="A133" s="15"/>
      <c r="C133" s="16"/>
      <c r="F133" s="15"/>
    </row>
    <row r="134" spans="1:6" ht="12.75" x14ac:dyDescent="0.2">
      <c r="A134" s="15"/>
      <c r="C134" s="16"/>
      <c r="F134" s="15"/>
    </row>
    <row r="135" spans="1:6" ht="12.75" x14ac:dyDescent="0.2">
      <c r="A135" s="15"/>
      <c r="C135" s="16"/>
      <c r="F135" s="15"/>
    </row>
    <row r="136" spans="1:6" ht="12.75" x14ac:dyDescent="0.2">
      <c r="A136" s="15"/>
      <c r="C136" s="16"/>
      <c r="F136" s="15"/>
    </row>
    <row r="137" spans="1:6" ht="12.75" x14ac:dyDescent="0.2">
      <c r="A137" s="15"/>
      <c r="C137" s="16"/>
      <c r="F137" s="15"/>
    </row>
    <row r="138" spans="1:6" ht="12.75" x14ac:dyDescent="0.2">
      <c r="A138" s="15"/>
      <c r="C138" s="16"/>
      <c r="F138" s="15"/>
    </row>
    <row r="139" spans="1:6" ht="12.75" x14ac:dyDescent="0.2">
      <c r="A139" s="15"/>
      <c r="C139" s="16"/>
      <c r="F139" s="15"/>
    </row>
    <row r="140" spans="1:6" ht="12.75" x14ac:dyDescent="0.2">
      <c r="A140" s="15"/>
      <c r="C140" s="16"/>
      <c r="F140" s="15"/>
    </row>
    <row r="141" spans="1:6" ht="12.75" x14ac:dyDescent="0.2">
      <c r="A141" s="15"/>
      <c r="C141" s="16"/>
      <c r="F141" s="15"/>
    </row>
    <row r="142" spans="1:6" ht="12.75" x14ac:dyDescent="0.2">
      <c r="A142" s="15"/>
      <c r="C142" s="16"/>
      <c r="F142" s="15"/>
    </row>
    <row r="143" spans="1:6" ht="12.75" x14ac:dyDescent="0.2">
      <c r="A143" s="15"/>
      <c r="C143" s="16"/>
      <c r="F143" s="15"/>
    </row>
    <row r="144" spans="1:6" ht="12.75" x14ac:dyDescent="0.2">
      <c r="A144" s="15"/>
      <c r="C144" s="16"/>
      <c r="F144" s="15"/>
    </row>
    <row r="145" spans="1:6" ht="12.75" x14ac:dyDescent="0.2">
      <c r="A145" s="15"/>
      <c r="C145" s="16"/>
      <c r="F145" s="15"/>
    </row>
    <row r="146" spans="1:6" ht="12.75" x14ac:dyDescent="0.2">
      <c r="A146" s="15"/>
      <c r="C146" s="16"/>
      <c r="F146" s="15"/>
    </row>
    <row r="147" spans="1:6" ht="12.75" x14ac:dyDescent="0.2">
      <c r="A147" s="15"/>
      <c r="C147" s="16"/>
      <c r="F147" s="15"/>
    </row>
    <row r="148" spans="1:6" ht="12.75" x14ac:dyDescent="0.2">
      <c r="A148" s="15"/>
      <c r="C148" s="16"/>
      <c r="F148" s="15"/>
    </row>
    <row r="149" spans="1:6" ht="12.75" x14ac:dyDescent="0.2">
      <c r="A149" s="15"/>
      <c r="C149" s="16"/>
      <c r="F149" s="15"/>
    </row>
    <row r="150" spans="1:6" ht="12.75" x14ac:dyDescent="0.2">
      <c r="A150" s="15"/>
      <c r="C150" s="16"/>
      <c r="F150" s="15"/>
    </row>
    <row r="151" spans="1:6" ht="12.75" x14ac:dyDescent="0.2">
      <c r="A151" s="15"/>
      <c r="C151" s="16"/>
      <c r="F151" s="15"/>
    </row>
    <row r="152" spans="1:6" ht="12.75" x14ac:dyDescent="0.2">
      <c r="A152" s="15"/>
      <c r="C152" s="16"/>
      <c r="F152" s="15"/>
    </row>
    <row r="153" spans="1:6" ht="12.75" x14ac:dyDescent="0.2">
      <c r="A153" s="15"/>
      <c r="C153" s="16"/>
      <c r="F153" s="15"/>
    </row>
    <row r="154" spans="1:6" ht="12.75" x14ac:dyDescent="0.2">
      <c r="A154" s="15"/>
      <c r="C154" s="16"/>
      <c r="F154" s="15"/>
    </row>
    <row r="155" spans="1:6" ht="12.75" x14ac:dyDescent="0.2">
      <c r="A155" s="15"/>
      <c r="C155" s="16"/>
      <c r="F155" s="15"/>
    </row>
    <row r="156" spans="1:6" ht="12.75" x14ac:dyDescent="0.2">
      <c r="A156" s="15"/>
      <c r="C156" s="16"/>
      <c r="F156" s="15"/>
    </row>
    <row r="157" spans="1:6" ht="12.75" x14ac:dyDescent="0.2">
      <c r="A157" s="15"/>
      <c r="C157" s="16"/>
      <c r="F157" s="15"/>
    </row>
    <row r="158" spans="1:6" ht="12.75" x14ac:dyDescent="0.2">
      <c r="A158" s="15"/>
      <c r="C158" s="16"/>
      <c r="F158" s="15"/>
    </row>
    <row r="159" spans="1:6" ht="12.75" x14ac:dyDescent="0.2">
      <c r="A159" s="15"/>
      <c r="C159" s="16"/>
      <c r="F159" s="15"/>
    </row>
    <row r="160" spans="1:6" ht="12.75" x14ac:dyDescent="0.2">
      <c r="A160" s="15"/>
      <c r="C160" s="16"/>
      <c r="F160" s="15"/>
    </row>
    <row r="161" spans="1:6" ht="12.75" x14ac:dyDescent="0.2">
      <c r="A161" s="15"/>
      <c r="C161" s="16"/>
      <c r="F161" s="15"/>
    </row>
    <row r="162" spans="1:6" ht="12.75" x14ac:dyDescent="0.2">
      <c r="A162" s="15"/>
      <c r="C162" s="16"/>
      <c r="F162" s="15"/>
    </row>
    <row r="163" spans="1:6" ht="12.75" x14ac:dyDescent="0.2">
      <c r="A163" s="15"/>
      <c r="C163" s="16"/>
      <c r="F163" s="15"/>
    </row>
    <row r="164" spans="1:6" ht="12.75" x14ac:dyDescent="0.2">
      <c r="A164" s="15"/>
      <c r="C164" s="16"/>
      <c r="F164" s="15"/>
    </row>
    <row r="165" spans="1:6" ht="12.75" x14ac:dyDescent="0.2">
      <c r="A165" s="15"/>
      <c r="C165" s="16"/>
      <c r="F165" s="15"/>
    </row>
    <row r="166" spans="1:6" ht="12.75" x14ac:dyDescent="0.2">
      <c r="A166" s="15"/>
      <c r="C166" s="16"/>
      <c r="F166" s="15"/>
    </row>
    <row r="167" spans="1:6" ht="12.75" x14ac:dyDescent="0.2">
      <c r="A167" s="15"/>
      <c r="C167" s="16"/>
      <c r="F167" s="15"/>
    </row>
    <row r="168" spans="1:6" ht="12.75" x14ac:dyDescent="0.2">
      <c r="A168" s="15"/>
      <c r="C168" s="16"/>
      <c r="F168" s="15"/>
    </row>
    <row r="169" spans="1:6" ht="12.75" x14ac:dyDescent="0.2">
      <c r="A169" s="15"/>
      <c r="C169" s="16"/>
      <c r="F169" s="15"/>
    </row>
    <row r="170" spans="1:6" ht="12.75" x14ac:dyDescent="0.2">
      <c r="A170" s="15"/>
      <c r="C170" s="16"/>
      <c r="F170" s="15"/>
    </row>
    <row r="171" spans="1:6" ht="12.75" x14ac:dyDescent="0.2">
      <c r="A171" s="15"/>
      <c r="C171" s="16"/>
      <c r="F171" s="15"/>
    </row>
    <row r="172" spans="1:6" ht="12.75" x14ac:dyDescent="0.2">
      <c r="A172" s="15"/>
      <c r="C172" s="16"/>
      <c r="F172" s="15"/>
    </row>
    <row r="173" spans="1:6" ht="12.75" x14ac:dyDescent="0.2">
      <c r="A173" s="15"/>
      <c r="C173" s="16"/>
      <c r="F173" s="15"/>
    </row>
    <row r="174" spans="1:6" ht="12.75" x14ac:dyDescent="0.2">
      <c r="A174" s="15"/>
      <c r="C174" s="16"/>
      <c r="F174" s="15"/>
    </row>
    <row r="175" spans="1:6" ht="12.75" x14ac:dyDescent="0.2">
      <c r="A175" s="15"/>
      <c r="C175" s="16"/>
      <c r="F175" s="15"/>
    </row>
    <row r="176" spans="1:6" ht="12.75" x14ac:dyDescent="0.2">
      <c r="A176" s="15"/>
      <c r="C176" s="16"/>
      <c r="F176" s="15"/>
    </row>
    <row r="177" spans="1:6" ht="12.75" x14ac:dyDescent="0.2">
      <c r="A177" s="15"/>
      <c r="C177" s="16"/>
      <c r="F177" s="15"/>
    </row>
    <row r="178" spans="1:6" ht="12.75" x14ac:dyDescent="0.2">
      <c r="A178" s="15"/>
      <c r="C178" s="16"/>
      <c r="F178" s="15"/>
    </row>
    <row r="179" spans="1:6" ht="12.75" x14ac:dyDescent="0.2">
      <c r="A179" s="15"/>
      <c r="C179" s="16"/>
      <c r="F179" s="15"/>
    </row>
    <row r="180" spans="1:6" ht="12.75" x14ac:dyDescent="0.2">
      <c r="A180" s="15"/>
      <c r="C180" s="16"/>
      <c r="F180" s="15"/>
    </row>
    <row r="181" spans="1:6" ht="12.75" x14ac:dyDescent="0.2">
      <c r="A181" s="15"/>
      <c r="C181" s="16"/>
      <c r="F181" s="15"/>
    </row>
    <row r="182" spans="1:6" ht="12.75" x14ac:dyDescent="0.2">
      <c r="A182" s="15"/>
      <c r="C182" s="16"/>
      <c r="F182" s="15"/>
    </row>
    <row r="183" spans="1:6" ht="12.75" x14ac:dyDescent="0.2">
      <c r="A183" s="15"/>
      <c r="C183" s="16"/>
      <c r="F183" s="15"/>
    </row>
    <row r="184" spans="1:6" ht="12.75" x14ac:dyDescent="0.2">
      <c r="A184" s="15"/>
      <c r="C184" s="16"/>
      <c r="F184" s="15"/>
    </row>
    <row r="185" spans="1:6" ht="12.75" x14ac:dyDescent="0.2">
      <c r="A185" s="15"/>
      <c r="C185" s="16"/>
      <c r="F185" s="15"/>
    </row>
    <row r="186" spans="1:6" ht="12.75" x14ac:dyDescent="0.2">
      <c r="A186" s="15"/>
      <c r="C186" s="16"/>
      <c r="F186" s="15"/>
    </row>
    <row r="187" spans="1:6" ht="12.75" x14ac:dyDescent="0.2">
      <c r="A187" s="15"/>
      <c r="C187" s="16"/>
      <c r="F187" s="15"/>
    </row>
    <row r="188" spans="1:6" ht="12.75" x14ac:dyDescent="0.2">
      <c r="A188" s="15"/>
      <c r="C188" s="16"/>
      <c r="F188" s="15"/>
    </row>
    <row r="189" spans="1:6" ht="12.75" x14ac:dyDescent="0.2">
      <c r="A189" s="15"/>
      <c r="C189" s="16"/>
      <c r="F189" s="15"/>
    </row>
    <row r="190" spans="1:6" ht="12.75" x14ac:dyDescent="0.2">
      <c r="A190" s="15"/>
      <c r="C190" s="16"/>
      <c r="F190" s="15"/>
    </row>
    <row r="191" spans="1:6" ht="12.75" x14ac:dyDescent="0.2">
      <c r="A191" s="15"/>
      <c r="C191" s="16"/>
      <c r="F191" s="15"/>
    </row>
    <row r="192" spans="1:6" ht="12.75" x14ac:dyDescent="0.2">
      <c r="A192" s="15"/>
      <c r="C192" s="16"/>
      <c r="F192" s="15"/>
    </row>
    <row r="193" spans="1:6" ht="12.75" x14ac:dyDescent="0.2">
      <c r="A193" s="15"/>
      <c r="C193" s="16"/>
      <c r="F193" s="15"/>
    </row>
    <row r="194" spans="1:6" ht="12.75" x14ac:dyDescent="0.2">
      <c r="A194" s="15"/>
      <c r="C194" s="16"/>
      <c r="F194" s="15"/>
    </row>
    <row r="195" spans="1:6" ht="12.75" x14ac:dyDescent="0.2">
      <c r="A195" s="15"/>
      <c r="C195" s="16"/>
      <c r="F195" s="15"/>
    </row>
    <row r="196" spans="1:6" ht="12.75" x14ac:dyDescent="0.2">
      <c r="A196" s="15"/>
      <c r="C196" s="16"/>
      <c r="F196" s="15"/>
    </row>
    <row r="197" spans="1:6" ht="12.75" x14ac:dyDescent="0.2">
      <c r="A197" s="15"/>
      <c r="C197" s="16"/>
      <c r="F197" s="15"/>
    </row>
    <row r="198" spans="1:6" ht="12.75" x14ac:dyDescent="0.2">
      <c r="A198" s="15"/>
      <c r="C198" s="16"/>
      <c r="F198" s="15"/>
    </row>
    <row r="199" spans="1:6" ht="12.75" x14ac:dyDescent="0.2">
      <c r="A199" s="15"/>
      <c r="C199" s="16"/>
      <c r="F199" s="15"/>
    </row>
    <row r="200" spans="1:6" ht="12.75" x14ac:dyDescent="0.2">
      <c r="A200" s="15"/>
      <c r="C200" s="16"/>
      <c r="F200" s="15"/>
    </row>
    <row r="201" spans="1:6" ht="12.75" x14ac:dyDescent="0.2">
      <c r="A201" s="15"/>
      <c r="C201" s="16"/>
      <c r="F201" s="15"/>
    </row>
    <row r="202" spans="1:6" ht="12.75" x14ac:dyDescent="0.2">
      <c r="A202" s="15"/>
      <c r="C202" s="16"/>
      <c r="F202" s="15"/>
    </row>
    <row r="203" spans="1:6" ht="12.75" x14ac:dyDescent="0.2">
      <c r="A203" s="15"/>
      <c r="C203" s="16"/>
      <c r="F203" s="15"/>
    </row>
    <row r="204" spans="1:6" ht="12.75" x14ac:dyDescent="0.2">
      <c r="A204" s="15"/>
      <c r="C204" s="16"/>
      <c r="F204" s="15"/>
    </row>
    <row r="205" spans="1:6" ht="12.75" x14ac:dyDescent="0.2">
      <c r="A205" s="15"/>
      <c r="C205" s="16"/>
      <c r="F205" s="15"/>
    </row>
    <row r="206" spans="1:6" ht="12.75" x14ac:dyDescent="0.2">
      <c r="A206" s="15"/>
      <c r="C206" s="16"/>
      <c r="F206" s="15"/>
    </row>
    <row r="207" spans="1:6" ht="12.75" x14ac:dyDescent="0.2">
      <c r="A207" s="15"/>
      <c r="C207" s="16"/>
      <c r="F207" s="15"/>
    </row>
    <row r="208" spans="1:6" ht="12.75" x14ac:dyDescent="0.2">
      <c r="A208" s="15"/>
      <c r="C208" s="16"/>
      <c r="F208" s="15"/>
    </row>
    <row r="209" spans="1:6" ht="12.75" x14ac:dyDescent="0.2">
      <c r="A209" s="15"/>
      <c r="C209" s="16"/>
      <c r="F209" s="15"/>
    </row>
    <row r="210" spans="1:6" ht="12.75" x14ac:dyDescent="0.2">
      <c r="A210" s="15"/>
      <c r="C210" s="16"/>
      <c r="F210" s="15"/>
    </row>
    <row r="211" spans="1:6" ht="12.75" x14ac:dyDescent="0.2">
      <c r="A211" s="15"/>
      <c r="C211" s="16"/>
      <c r="F211" s="15"/>
    </row>
    <row r="212" spans="1:6" ht="12.75" x14ac:dyDescent="0.2">
      <c r="A212" s="15"/>
      <c r="C212" s="16"/>
      <c r="F212" s="15"/>
    </row>
    <row r="213" spans="1:6" ht="12.75" x14ac:dyDescent="0.2">
      <c r="A213" s="15"/>
      <c r="C213" s="16"/>
      <c r="F213" s="15"/>
    </row>
    <row r="214" spans="1:6" ht="12.75" x14ac:dyDescent="0.2">
      <c r="A214" s="15"/>
      <c r="C214" s="16"/>
      <c r="F214" s="15"/>
    </row>
    <row r="215" spans="1:6" ht="12.75" x14ac:dyDescent="0.2">
      <c r="A215" s="15"/>
      <c r="C215" s="16"/>
      <c r="F215" s="15"/>
    </row>
    <row r="216" spans="1:6" ht="12.75" x14ac:dyDescent="0.2">
      <c r="A216" s="15"/>
      <c r="C216" s="16"/>
      <c r="F216" s="15"/>
    </row>
    <row r="217" spans="1:6" ht="12.75" x14ac:dyDescent="0.2">
      <c r="A217" s="15"/>
      <c r="C217" s="16"/>
      <c r="F217" s="15"/>
    </row>
    <row r="218" spans="1:6" ht="12.75" x14ac:dyDescent="0.2">
      <c r="A218" s="15"/>
      <c r="C218" s="16"/>
      <c r="F218" s="15"/>
    </row>
    <row r="219" spans="1:6" ht="12.75" x14ac:dyDescent="0.2">
      <c r="A219" s="15"/>
      <c r="C219" s="16"/>
      <c r="F219" s="15"/>
    </row>
    <row r="220" spans="1:6" ht="12.75" x14ac:dyDescent="0.2">
      <c r="A220" s="15"/>
      <c r="C220" s="16"/>
      <c r="F220" s="15"/>
    </row>
    <row r="221" spans="1:6" ht="12.75" x14ac:dyDescent="0.2">
      <c r="A221" s="15"/>
      <c r="C221" s="16"/>
      <c r="F221" s="15"/>
    </row>
    <row r="222" spans="1:6" ht="12.75" x14ac:dyDescent="0.2">
      <c r="A222" s="15"/>
      <c r="C222" s="16"/>
      <c r="F222" s="15"/>
    </row>
    <row r="223" spans="1:6" ht="12.75" x14ac:dyDescent="0.2">
      <c r="A223" s="15"/>
      <c r="C223" s="16"/>
      <c r="F223" s="15"/>
    </row>
    <row r="224" spans="1:6" ht="12.75" x14ac:dyDescent="0.2">
      <c r="A224" s="15"/>
      <c r="C224" s="16"/>
      <c r="F224" s="15"/>
    </row>
    <row r="225" spans="1:6" ht="12.75" x14ac:dyDescent="0.2">
      <c r="A225" s="15"/>
      <c r="C225" s="16"/>
      <c r="F225" s="15"/>
    </row>
    <row r="226" spans="1:6" ht="12.75" x14ac:dyDescent="0.2">
      <c r="A226" s="15"/>
      <c r="C226" s="16"/>
      <c r="F226" s="15"/>
    </row>
    <row r="227" spans="1:6" ht="12.75" x14ac:dyDescent="0.2">
      <c r="A227" s="15"/>
      <c r="C227" s="16"/>
      <c r="F227" s="15"/>
    </row>
    <row r="228" spans="1:6" ht="12.75" x14ac:dyDescent="0.2">
      <c r="A228" s="15"/>
      <c r="C228" s="16"/>
      <c r="F228" s="15"/>
    </row>
    <row r="229" spans="1:6" ht="12.75" x14ac:dyDescent="0.2">
      <c r="A229" s="15"/>
      <c r="C229" s="16"/>
      <c r="F229" s="15"/>
    </row>
    <row r="230" spans="1:6" ht="12.75" x14ac:dyDescent="0.2">
      <c r="A230" s="15"/>
      <c r="C230" s="16"/>
      <c r="F230" s="15"/>
    </row>
    <row r="231" spans="1:6" ht="12.75" x14ac:dyDescent="0.2">
      <c r="A231" s="15"/>
      <c r="C231" s="16"/>
      <c r="F231" s="15"/>
    </row>
    <row r="232" spans="1:6" ht="12.75" x14ac:dyDescent="0.2">
      <c r="A232" s="15"/>
      <c r="C232" s="16"/>
      <c r="F232" s="15"/>
    </row>
    <row r="233" spans="1:6" ht="12.75" x14ac:dyDescent="0.2">
      <c r="A233" s="15"/>
      <c r="C233" s="16"/>
      <c r="F233" s="15"/>
    </row>
    <row r="234" spans="1:6" ht="12.75" x14ac:dyDescent="0.2">
      <c r="A234" s="15"/>
      <c r="C234" s="16"/>
      <c r="F234" s="15"/>
    </row>
    <row r="235" spans="1:6" ht="12.75" x14ac:dyDescent="0.2">
      <c r="A235" s="15"/>
      <c r="C235" s="16"/>
      <c r="F235" s="15"/>
    </row>
    <row r="236" spans="1:6" ht="12.75" x14ac:dyDescent="0.2">
      <c r="A236" s="15"/>
      <c r="C236" s="16"/>
      <c r="F236" s="15"/>
    </row>
    <row r="237" spans="1:6" ht="12.75" x14ac:dyDescent="0.2">
      <c r="A237" s="15"/>
      <c r="C237" s="16"/>
      <c r="F237" s="15"/>
    </row>
    <row r="238" spans="1:6" ht="12.75" x14ac:dyDescent="0.2">
      <c r="A238" s="15"/>
      <c r="C238" s="16"/>
      <c r="F238" s="15"/>
    </row>
    <row r="239" spans="1:6" ht="12.75" x14ac:dyDescent="0.2">
      <c r="A239" s="15"/>
      <c r="C239" s="16"/>
      <c r="F239" s="15"/>
    </row>
    <row r="240" spans="1:6" ht="12.75" x14ac:dyDescent="0.2">
      <c r="A240" s="15"/>
      <c r="C240" s="16"/>
      <c r="F240" s="15"/>
    </row>
    <row r="241" spans="1:6" ht="12.75" x14ac:dyDescent="0.2">
      <c r="A241" s="15"/>
      <c r="C241" s="16"/>
      <c r="F241" s="15"/>
    </row>
    <row r="242" spans="1:6" ht="12.75" x14ac:dyDescent="0.2">
      <c r="A242" s="15"/>
      <c r="C242" s="16"/>
      <c r="F242" s="15"/>
    </row>
    <row r="243" spans="1:6" ht="12.75" x14ac:dyDescent="0.2">
      <c r="A243" s="15"/>
      <c r="C243" s="16"/>
      <c r="F243" s="15"/>
    </row>
    <row r="244" spans="1:6" ht="12.75" x14ac:dyDescent="0.2">
      <c r="A244" s="15"/>
      <c r="C244" s="16"/>
      <c r="F244" s="15"/>
    </row>
    <row r="245" spans="1:6" ht="12.75" x14ac:dyDescent="0.2">
      <c r="A245" s="15"/>
      <c r="C245" s="16"/>
      <c r="F245" s="15"/>
    </row>
    <row r="246" spans="1:6" ht="12.75" x14ac:dyDescent="0.2">
      <c r="A246" s="15"/>
      <c r="C246" s="16"/>
      <c r="F246" s="15"/>
    </row>
    <row r="247" spans="1:6" ht="12.75" x14ac:dyDescent="0.2">
      <c r="A247" s="15"/>
      <c r="C247" s="16"/>
      <c r="F247" s="15"/>
    </row>
    <row r="248" spans="1:6" ht="12.75" x14ac:dyDescent="0.2">
      <c r="A248" s="15"/>
      <c r="C248" s="16"/>
      <c r="F248" s="15"/>
    </row>
    <row r="249" spans="1:6" ht="12.75" x14ac:dyDescent="0.2">
      <c r="A249" s="15"/>
      <c r="C249" s="16"/>
      <c r="F249" s="15"/>
    </row>
    <row r="250" spans="1:6" ht="12.75" x14ac:dyDescent="0.2">
      <c r="A250" s="15"/>
      <c r="C250" s="16"/>
      <c r="F250" s="15"/>
    </row>
    <row r="251" spans="1:6" ht="12.75" x14ac:dyDescent="0.2">
      <c r="A251" s="15"/>
      <c r="C251" s="16"/>
      <c r="F251" s="15"/>
    </row>
    <row r="252" spans="1:6" ht="12.75" x14ac:dyDescent="0.2">
      <c r="A252" s="15"/>
      <c r="C252" s="16"/>
      <c r="F252" s="15"/>
    </row>
    <row r="253" spans="1:6" ht="12.75" x14ac:dyDescent="0.2">
      <c r="A253" s="15"/>
      <c r="C253" s="16"/>
      <c r="F253" s="15"/>
    </row>
    <row r="254" spans="1:6" ht="12.75" x14ac:dyDescent="0.2">
      <c r="A254" s="15"/>
      <c r="C254" s="16"/>
      <c r="F254" s="15"/>
    </row>
    <row r="255" spans="1:6" ht="12.75" x14ac:dyDescent="0.2">
      <c r="A255" s="15"/>
      <c r="C255" s="16"/>
      <c r="F255" s="15"/>
    </row>
    <row r="256" spans="1:6" ht="12.75" x14ac:dyDescent="0.2">
      <c r="A256" s="15"/>
      <c r="C256" s="16"/>
      <c r="F256" s="15"/>
    </row>
    <row r="257" spans="1:6" ht="12.75" x14ac:dyDescent="0.2">
      <c r="A257" s="15"/>
      <c r="C257" s="16"/>
      <c r="F257" s="15"/>
    </row>
    <row r="258" spans="1:6" ht="12.75" x14ac:dyDescent="0.2">
      <c r="A258" s="15"/>
      <c r="C258" s="16"/>
      <c r="F258" s="15"/>
    </row>
    <row r="259" spans="1:6" ht="12.75" x14ac:dyDescent="0.2">
      <c r="A259" s="15"/>
      <c r="C259" s="16"/>
      <c r="F259" s="15"/>
    </row>
    <row r="260" spans="1:6" ht="12.75" x14ac:dyDescent="0.2">
      <c r="A260" s="15"/>
      <c r="C260" s="16"/>
      <c r="F260" s="15"/>
    </row>
    <row r="261" spans="1:6" ht="12.75" x14ac:dyDescent="0.2">
      <c r="A261" s="15"/>
      <c r="C261" s="16"/>
      <c r="F261" s="15"/>
    </row>
    <row r="262" spans="1:6" ht="12.75" x14ac:dyDescent="0.2">
      <c r="A262" s="15"/>
      <c r="C262" s="16"/>
      <c r="F262" s="15"/>
    </row>
    <row r="263" spans="1:6" ht="12.75" x14ac:dyDescent="0.2">
      <c r="A263" s="15"/>
      <c r="C263" s="16"/>
      <c r="F263" s="15"/>
    </row>
    <row r="264" spans="1:6" ht="12.75" x14ac:dyDescent="0.2">
      <c r="A264" s="15"/>
      <c r="C264" s="16"/>
      <c r="F264" s="15"/>
    </row>
    <row r="265" spans="1:6" ht="12.75" x14ac:dyDescent="0.2">
      <c r="A265" s="15"/>
      <c r="C265" s="16"/>
      <c r="F265" s="15"/>
    </row>
    <row r="266" spans="1:6" ht="12.75" x14ac:dyDescent="0.2">
      <c r="A266" s="15"/>
      <c r="C266" s="16"/>
      <c r="F266" s="15"/>
    </row>
    <row r="267" spans="1:6" ht="12.75" x14ac:dyDescent="0.2">
      <c r="A267" s="15"/>
      <c r="C267" s="16"/>
      <c r="F267" s="15"/>
    </row>
    <row r="268" spans="1:6" ht="12.75" x14ac:dyDescent="0.2">
      <c r="A268" s="15"/>
      <c r="C268" s="16"/>
      <c r="F268" s="15"/>
    </row>
    <row r="269" spans="1:6" ht="12.75" x14ac:dyDescent="0.2">
      <c r="A269" s="15"/>
      <c r="C269" s="16"/>
      <c r="F269" s="15"/>
    </row>
    <row r="270" spans="1:6" ht="12.75" x14ac:dyDescent="0.2">
      <c r="A270" s="15"/>
      <c r="C270" s="16"/>
      <c r="F270" s="15"/>
    </row>
    <row r="271" spans="1:6" ht="12.75" x14ac:dyDescent="0.2">
      <c r="A271" s="15"/>
      <c r="C271" s="16"/>
      <c r="F271" s="15"/>
    </row>
    <row r="272" spans="1:6" ht="12.75" x14ac:dyDescent="0.2">
      <c r="A272" s="15"/>
      <c r="C272" s="16"/>
      <c r="F272" s="15"/>
    </row>
    <row r="273" spans="1:6" ht="12.75" x14ac:dyDescent="0.2">
      <c r="A273" s="15"/>
      <c r="C273" s="16"/>
      <c r="F273" s="15"/>
    </row>
    <row r="274" spans="1:6" ht="12.75" x14ac:dyDescent="0.2">
      <c r="A274" s="15"/>
      <c r="C274" s="16"/>
      <c r="F274" s="15"/>
    </row>
    <row r="275" spans="1:6" ht="12.75" x14ac:dyDescent="0.2">
      <c r="A275" s="15"/>
      <c r="C275" s="16"/>
      <c r="F275" s="15"/>
    </row>
    <row r="276" spans="1:6" ht="12.75" x14ac:dyDescent="0.2">
      <c r="A276" s="15"/>
      <c r="C276" s="16"/>
      <c r="F276" s="15"/>
    </row>
    <row r="277" spans="1:6" ht="12.75" x14ac:dyDescent="0.2">
      <c r="A277" s="15"/>
      <c r="C277" s="16"/>
      <c r="F277" s="15"/>
    </row>
    <row r="278" spans="1:6" ht="12.75" x14ac:dyDescent="0.2">
      <c r="A278" s="15"/>
      <c r="C278" s="16"/>
      <c r="F278" s="15"/>
    </row>
    <row r="279" spans="1:6" ht="12.75" x14ac:dyDescent="0.2">
      <c r="A279" s="15"/>
      <c r="C279" s="16"/>
      <c r="F279" s="15"/>
    </row>
    <row r="280" spans="1:6" ht="12.75" x14ac:dyDescent="0.2">
      <c r="A280" s="15"/>
      <c r="C280" s="16"/>
      <c r="F280" s="15"/>
    </row>
    <row r="281" spans="1:6" ht="12.75" x14ac:dyDescent="0.2">
      <c r="A281" s="15"/>
      <c r="C281" s="16"/>
      <c r="F281" s="15"/>
    </row>
    <row r="282" spans="1:6" ht="12.75" x14ac:dyDescent="0.2">
      <c r="A282" s="15"/>
      <c r="C282" s="16"/>
      <c r="F282" s="15"/>
    </row>
    <row r="283" spans="1:6" ht="12.75" x14ac:dyDescent="0.2">
      <c r="A283" s="15"/>
      <c r="C283" s="16"/>
      <c r="F283" s="15"/>
    </row>
    <row r="284" spans="1:6" ht="12.75" x14ac:dyDescent="0.2">
      <c r="A284" s="15"/>
      <c r="C284" s="16"/>
      <c r="F284" s="15"/>
    </row>
    <row r="285" spans="1:6" ht="12.75" x14ac:dyDescent="0.2">
      <c r="A285" s="15"/>
      <c r="C285" s="16"/>
      <c r="F285" s="15"/>
    </row>
    <row r="286" spans="1:6" ht="12.75" x14ac:dyDescent="0.2">
      <c r="A286" s="15"/>
      <c r="C286" s="16"/>
      <c r="F286" s="15"/>
    </row>
    <row r="287" spans="1:6" ht="12.75" x14ac:dyDescent="0.2">
      <c r="A287" s="15"/>
      <c r="C287" s="16"/>
      <c r="F287" s="15"/>
    </row>
    <row r="288" spans="1:6" ht="12.75" x14ac:dyDescent="0.2">
      <c r="A288" s="15"/>
      <c r="C288" s="16"/>
      <c r="F288" s="15"/>
    </row>
    <row r="289" spans="1:6" ht="12.75" x14ac:dyDescent="0.2">
      <c r="A289" s="15"/>
      <c r="C289" s="16"/>
      <c r="F289" s="15"/>
    </row>
    <row r="290" spans="1:6" ht="12.75" x14ac:dyDescent="0.2">
      <c r="A290" s="15"/>
      <c r="C290" s="16"/>
      <c r="F290" s="15"/>
    </row>
    <row r="291" spans="1:6" ht="12.75" x14ac:dyDescent="0.2">
      <c r="A291" s="15"/>
      <c r="C291" s="16"/>
      <c r="F291" s="15"/>
    </row>
    <row r="292" spans="1:6" ht="12.75" x14ac:dyDescent="0.2">
      <c r="A292" s="15"/>
      <c r="C292" s="16"/>
      <c r="F292" s="15"/>
    </row>
    <row r="293" spans="1:6" ht="12.75" x14ac:dyDescent="0.2">
      <c r="A293" s="15"/>
      <c r="C293" s="16"/>
      <c r="F293" s="15"/>
    </row>
    <row r="294" spans="1:6" ht="12.75" x14ac:dyDescent="0.2">
      <c r="A294" s="15"/>
      <c r="C294" s="16"/>
      <c r="F294" s="15"/>
    </row>
    <row r="295" spans="1:6" ht="12.75" x14ac:dyDescent="0.2">
      <c r="A295" s="15"/>
      <c r="C295" s="16"/>
      <c r="F295" s="15"/>
    </row>
    <row r="296" spans="1:6" ht="12.75" x14ac:dyDescent="0.2">
      <c r="A296" s="15"/>
      <c r="C296" s="16"/>
      <c r="F296" s="15"/>
    </row>
    <row r="297" spans="1:6" ht="12.75" x14ac:dyDescent="0.2">
      <c r="A297" s="15"/>
      <c r="C297" s="16"/>
      <c r="F297" s="15"/>
    </row>
    <row r="298" spans="1:6" ht="12.75" x14ac:dyDescent="0.2">
      <c r="A298" s="15"/>
      <c r="C298" s="16"/>
      <c r="F298" s="15"/>
    </row>
    <row r="299" spans="1:6" ht="12.75" x14ac:dyDescent="0.2">
      <c r="A299" s="15"/>
      <c r="C299" s="16"/>
      <c r="F299" s="15"/>
    </row>
    <row r="300" spans="1:6" ht="12.75" x14ac:dyDescent="0.2">
      <c r="A300" s="15"/>
      <c r="C300" s="16"/>
      <c r="F300" s="15"/>
    </row>
    <row r="301" spans="1:6" ht="12.75" x14ac:dyDescent="0.2">
      <c r="A301" s="15"/>
      <c r="C301" s="16"/>
      <c r="F301" s="15"/>
    </row>
    <row r="302" spans="1:6" ht="12.75" x14ac:dyDescent="0.2">
      <c r="A302" s="15"/>
      <c r="C302" s="16"/>
      <c r="F302" s="15"/>
    </row>
    <row r="303" spans="1:6" ht="12.75" x14ac:dyDescent="0.2">
      <c r="A303" s="15"/>
      <c r="C303" s="16"/>
      <c r="F303" s="15"/>
    </row>
    <row r="304" spans="1:6" ht="12.75" x14ac:dyDescent="0.2">
      <c r="A304" s="15"/>
      <c r="C304" s="16"/>
      <c r="F304" s="15"/>
    </row>
    <row r="305" spans="1:6" ht="12.75" x14ac:dyDescent="0.2">
      <c r="A305" s="15"/>
      <c r="C305" s="16"/>
      <c r="F305" s="15"/>
    </row>
    <row r="306" spans="1:6" ht="12.75" x14ac:dyDescent="0.2">
      <c r="A306" s="15"/>
      <c r="C306" s="16"/>
      <c r="F306" s="15"/>
    </row>
    <row r="307" spans="1:6" ht="12.75" x14ac:dyDescent="0.2">
      <c r="A307" s="15"/>
      <c r="C307" s="16"/>
      <c r="F307" s="15"/>
    </row>
    <row r="308" spans="1:6" ht="12.75" x14ac:dyDescent="0.2">
      <c r="A308" s="15"/>
      <c r="C308" s="16"/>
      <c r="F308" s="15"/>
    </row>
    <row r="309" spans="1:6" ht="12.75" x14ac:dyDescent="0.2">
      <c r="A309" s="15"/>
      <c r="C309" s="16"/>
      <c r="F309" s="15"/>
    </row>
    <row r="310" spans="1:6" ht="12.75" x14ac:dyDescent="0.2">
      <c r="A310" s="15"/>
      <c r="C310" s="16"/>
      <c r="F310" s="15"/>
    </row>
    <row r="311" spans="1:6" ht="12.75" x14ac:dyDescent="0.2">
      <c r="A311" s="15"/>
      <c r="C311" s="16"/>
      <c r="F311" s="15"/>
    </row>
    <row r="312" spans="1:6" ht="12.75" x14ac:dyDescent="0.2">
      <c r="A312" s="15"/>
      <c r="C312" s="16"/>
      <c r="F312" s="15"/>
    </row>
    <row r="313" spans="1:6" ht="12.75" x14ac:dyDescent="0.2">
      <c r="A313" s="15"/>
      <c r="C313" s="16"/>
      <c r="F313" s="15"/>
    </row>
    <row r="314" spans="1:6" ht="12.75" x14ac:dyDescent="0.2">
      <c r="A314" s="15"/>
      <c r="C314" s="16"/>
      <c r="F314" s="15"/>
    </row>
    <row r="315" spans="1:6" ht="12.75" x14ac:dyDescent="0.2">
      <c r="A315" s="15"/>
      <c r="C315" s="16"/>
      <c r="F315" s="15"/>
    </row>
    <row r="316" spans="1:6" ht="12.75" x14ac:dyDescent="0.2">
      <c r="A316" s="15"/>
      <c r="C316" s="16"/>
      <c r="F316" s="15"/>
    </row>
    <row r="317" spans="1:6" ht="12.75" x14ac:dyDescent="0.2">
      <c r="A317" s="15"/>
      <c r="C317" s="16"/>
      <c r="F317" s="15"/>
    </row>
    <row r="318" spans="1:6" ht="12.75" x14ac:dyDescent="0.2">
      <c r="A318" s="15"/>
      <c r="C318" s="16"/>
      <c r="F318" s="15"/>
    </row>
    <row r="319" spans="1:6" ht="12.75" x14ac:dyDescent="0.2">
      <c r="A319" s="15"/>
      <c r="C319" s="16"/>
      <c r="F319" s="15"/>
    </row>
    <row r="320" spans="1:6" ht="12.75" x14ac:dyDescent="0.2">
      <c r="A320" s="15"/>
      <c r="C320" s="16"/>
      <c r="F320" s="15"/>
    </row>
    <row r="321" spans="1:6" ht="12.75" x14ac:dyDescent="0.2">
      <c r="A321" s="15"/>
      <c r="C321" s="16"/>
      <c r="F321" s="15"/>
    </row>
    <row r="322" spans="1:6" ht="12.75" x14ac:dyDescent="0.2">
      <c r="A322" s="15"/>
      <c r="C322" s="16"/>
      <c r="F322" s="15"/>
    </row>
    <row r="323" spans="1:6" ht="12.75" x14ac:dyDescent="0.2">
      <c r="A323" s="15"/>
      <c r="C323" s="16"/>
      <c r="F323" s="15"/>
    </row>
    <row r="324" spans="1:6" ht="12.75" x14ac:dyDescent="0.2">
      <c r="A324" s="15"/>
      <c r="C324" s="16"/>
      <c r="F324" s="15"/>
    </row>
    <row r="325" spans="1:6" ht="12.75" x14ac:dyDescent="0.2">
      <c r="A325" s="15"/>
      <c r="C325" s="16"/>
      <c r="F325" s="15"/>
    </row>
    <row r="326" spans="1:6" ht="12.75" x14ac:dyDescent="0.2">
      <c r="A326" s="15"/>
      <c r="C326" s="16"/>
      <c r="F326" s="15"/>
    </row>
    <row r="327" spans="1:6" ht="12.75" x14ac:dyDescent="0.2">
      <c r="A327" s="15"/>
      <c r="C327" s="16"/>
      <c r="F327" s="15"/>
    </row>
    <row r="328" spans="1:6" ht="12.75" x14ac:dyDescent="0.2">
      <c r="A328" s="15"/>
      <c r="C328" s="16"/>
      <c r="F328" s="15"/>
    </row>
    <row r="329" spans="1:6" ht="12.75" x14ac:dyDescent="0.2">
      <c r="A329" s="15"/>
      <c r="C329" s="16"/>
      <c r="F329" s="15"/>
    </row>
    <row r="330" spans="1:6" ht="12.75" x14ac:dyDescent="0.2">
      <c r="A330" s="15"/>
      <c r="C330" s="16"/>
      <c r="F330" s="15"/>
    </row>
    <row r="331" spans="1:6" ht="12.75" x14ac:dyDescent="0.2">
      <c r="A331" s="15"/>
      <c r="C331" s="16"/>
      <c r="F331" s="15"/>
    </row>
    <row r="332" spans="1:6" ht="12.75" x14ac:dyDescent="0.2">
      <c r="A332" s="15"/>
      <c r="C332" s="16"/>
      <c r="F332" s="15"/>
    </row>
    <row r="333" spans="1:6" ht="12.75" x14ac:dyDescent="0.2">
      <c r="A333" s="15"/>
      <c r="C333" s="16"/>
      <c r="F333" s="15"/>
    </row>
    <row r="334" spans="1:6" ht="12.75" x14ac:dyDescent="0.2">
      <c r="A334" s="15"/>
      <c r="C334" s="16"/>
      <c r="F334" s="15"/>
    </row>
    <row r="335" spans="1:6" ht="12.75" x14ac:dyDescent="0.2">
      <c r="A335" s="15"/>
      <c r="C335" s="16"/>
      <c r="F335" s="15"/>
    </row>
    <row r="336" spans="1:6" ht="12.75" x14ac:dyDescent="0.2">
      <c r="A336" s="15"/>
      <c r="C336" s="16"/>
      <c r="F336" s="15"/>
    </row>
    <row r="337" spans="1:6" ht="12.75" x14ac:dyDescent="0.2">
      <c r="A337" s="15"/>
      <c r="C337" s="16"/>
      <c r="F337" s="15"/>
    </row>
    <row r="338" spans="1:6" ht="12.75" x14ac:dyDescent="0.2">
      <c r="A338" s="15"/>
      <c r="C338" s="16"/>
      <c r="F338" s="15"/>
    </row>
    <row r="339" spans="1:6" ht="12.75" x14ac:dyDescent="0.2">
      <c r="A339" s="15"/>
      <c r="C339" s="16"/>
      <c r="F339" s="15"/>
    </row>
    <row r="340" spans="1:6" ht="12.75" x14ac:dyDescent="0.2">
      <c r="A340" s="15"/>
      <c r="C340" s="16"/>
      <c r="F340" s="15"/>
    </row>
    <row r="341" spans="1:6" ht="12.75" x14ac:dyDescent="0.2">
      <c r="A341" s="15"/>
      <c r="C341" s="16"/>
      <c r="F341" s="15"/>
    </row>
    <row r="342" spans="1:6" ht="12.75" x14ac:dyDescent="0.2">
      <c r="A342" s="15"/>
      <c r="C342" s="16"/>
      <c r="F342" s="15"/>
    </row>
    <row r="343" spans="1:6" ht="12.75" x14ac:dyDescent="0.2">
      <c r="A343" s="15"/>
      <c r="C343" s="16"/>
      <c r="F343" s="15"/>
    </row>
    <row r="344" spans="1:6" ht="12.75" x14ac:dyDescent="0.2">
      <c r="A344" s="15"/>
      <c r="C344" s="16"/>
      <c r="F344" s="15"/>
    </row>
    <row r="345" spans="1:6" ht="12.75" x14ac:dyDescent="0.2">
      <c r="A345" s="15"/>
      <c r="C345" s="16"/>
      <c r="F345" s="15"/>
    </row>
    <row r="346" spans="1:6" ht="12.75" x14ac:dyDescent="0.2">
      <c r="A346" s="15"/>
      <c r="C346" s="16"/>
      <c r="F346" s="15"/>
    </row>
    <row r="347" spans="1:6" ht="12.75" x14ac:dyDescent="0.2">
      <c r="A347" s="15"/>
      <c r="C347" s="16"/>
      <c r="F347" s="15"/>
    </row>
    <row r="348" spans="1:6" ht="12.75" x14ac:dyDescent="0.2">
      <c r="A348" s="15"/>
      <c r="C348" s="16"/>
      <c r="F348" s="15"/>
    </row>
    <row r="349" spans="1:6" ht="12.75" x14ac:dyDescent="0.2">
      <c r="A349" s="15"/>
      <c r="C349" s="16"/>
      <c r="F349" s="15"/>
    </row>
    <row r="350" spans="1:6" ht="12.75" x14ac:dyDescent="0.2">
      <c r="A350" s="15"/>
      <c r="C350" s="16"/>
      <c r="F350" s="15"/>
    </row>
    <row r="351" spans="1:6" ht="12.75" x14ac:dyDescent="0.2">
      <c r="A351" s="15"/>
      <c r="C351" s="16"/>
      <c r="F351" s="15"/>
    </row>
    <row r="352" spans="1:6" ht="12.75" x14ac:dyDescent="0.2">
      <c r="A352" s="15"/>
      <c r="C352" s="16"/>
      <c r="F352" s="15"/>
    </row>
    <row r="353" spans="1:6" ht="12.75" x14ac:dyDescent="0.2">
      <c r="A353" s="15"/>
      <c r="C353" s="16"/>
      <c r="F353" s="15"/>
    </row>
    <row r="354" spans="1:6" ht="12.75" x14ac:dyDescent="0.2">
      <c r="A354" s="15"/>
      <c r="C354" s="16"/>
      <c r="F354" s="15"/>
    </row>
    <row r="355" spans="1:6" ht="12.75" x14ac:dyDescent="0.2">
      <c r="A355" s="15"/>
      <c r="C355" s="16"/>
      <c r="F355" s="15"/>
    </row>
    <row r="356" spans="1:6" ht="12.75" x14ac:dyDescent="0.2">
      <c r="A356" s="15"/>
      <c r="C356" s="16"/>
      <c r="F356" s="15"/>
    </row>
    <row r="357" spans="1:6" ht="12.75" x14ac:dyDescent="0.2">
      <c r="A357" s="15"/>
      <c r="C357" s="16"/>
      <c r="F357" s="15"/>
    </row>
    <row r="358" spans="1:6" ht="12.75" x14ac:dyDescent="0.2">
      <c r="A358" s="15"/>
      <c r="C358" s="16"/>
      <c r="F358" s="15"/>
    </row>
    <row r="359" spans="1:6" ht="12.75" x14ac:dyDescent="0.2">
      <c r="A359" s="15"/>
      <c r="C359" s="16"/>
      <c r="F359" s="15"/>
    </row>
    <row r="360" spans="1:6" ht="12.75" x14ac:dyDescent="0.2">
      <c r="A360" s="15"/>
      <c r="C360" s="16"/>
      <c r="F360" s="15"/>
    </row>
    <row r="361" spans="1:6" ht="12.75" x14ac:dyDescent="0.2">
      <c r="A361" s="15"/>
      <c r="C361" s="16"/>
      <c r="F361" s="15"/>
    </row>
    <row r="362" spans="1:6" ht="12.75" x14ac:dyDescent="0.2">
      <c r="A362" s="15"/>
      <c r="C362" s="16"/>
      <c r="F362" s="15"/>
    </row>
    <row r="363" spans="1:6" ht="12.75" x14ac:dyDescent="0.2">
      <c r="A363" s="15"/>
      <c r="C363" s="16"/>
      <c r="F363" s="15"/>
    </row>
    <row r="364" spans="1:6" ht="12.75" x14ac:dyDescent="0.2">
      <c r="A364" s="15"/>
      <c r="C364" s="16"/>
      <c r="F364" s="15"/>
    </row>
    <row r="365" spans="1:6" ht="12.75" x14ac:dyDescent="0.2">
      <c r="A365" s="15"/>
      <c r="C365" s="16"/>
      <c r="F365" s="15"/>
    </row>
    <row r="366" spans="1:6" ht="12.75" x14ac:dyDescent="0.2">
      <c r="A366" s="15"/>
      <c r="C366" s="16"/>
      <c r="F366" s="15"/>
    </row>
    <row r="367" spans="1:6" ht="12.75" x14ac:dyDescent="0.2">
      <c r="A367" s="15"/>
      <c r="C367" s="16"/>
      <c r="F367" s="15"/>
    </row>
    <row r="368" spans="1:6" ht="12.75" x14ac:dyDescent="0.2">
      <c r="A368" s="15"/>
      <c r="C368" s="16"/>
      <c r="F368" s="15"/>
    </row>
    <row r="369" spans="1:6" ht="12.75" x14ac:dyDescent="0.2">
      <c r="A369" s="15"/>
      <c r="C369" s="16"/>
      <c r="F369" s="15"/>
    </row>
    <row r="370" spans="1:6" ht="12.75" x14ac:dyDescent="0.2">
      <c r="A370" s="15"/>
      <c r="C370" s="16"/>
      <c r="F370" s="15"/>
    </row>
    <row r="371" spans="1:6" ht="12.75" x14ac:dyDescent="0.2">
      <c r="A371" s="15"/>
      <c r="C371" s="16"/>
      <c r="F371" s="15"/>
    </row>
    <row r="372" spans="1:6" ht="12.75" x14ac:dyDescent="0.2">
      <c r="A372" s="15"/>
      <c r="C372" s="16"/>
      <c r="F372" s="15"/>
    </row>
    <row r="373" spans="1:6" ht="12.75" x14ac:dyDescent="0.2">
      <c r="A373" s="15"/>
      <c r="C373" s="16"/>
      <c r="F373" s="15"/>
    </row>
    <row r="374" spans="1:6" ht="12.75" x14ac:dyDescent="0.2">
      <c r="A374" s="15"/>
      <c r="C374" s="16"/>
      <c r="F374" s="15"/>
    </row>
    <row r="375" spans="1:6" ht="12.75" x14ac:dyDescent="0.2">
      <c r="A375" s="15"/>
      <c r="C375" s="16"/>
      <c r="F375" s="15"/>
    </row>
    <row r="376" spans="1:6" ht="12.75" x14ac:dyDescent="0.2">
      <c r="A376" s="15"/>
      <c r="C376" s="16"/>
      <c r="F376" s="15"/>
    </row>
    <row r="377" spans="1:6" ht="12.75" x14ac:dyDescent="0.2">
      <c r="A377" s="15"/>
      <c r="C377" s="16"/>
      <c r="F377" s="15"/>
    </row>
    <row r="378" spans="1:6" ht="12.75" x14ac:dyDescent="0.2">
      <c r="A378" s="15"/>
      <c r="C378" s="16"/>
      <c r="F378" s="15"/>
    </row>
    <row r="379" spans="1:6" ht="12.75" x14ac:dyDescent="0.2">
      <c r="A379" s="15"/>
      <c r="C379" s="16"/>
      <c r="F379" s="15"/>
    </row>
    <row r="380" spans="1:6" ht="12.75" x14ac:dyDescent="0.2">
      <c r="A380" s="15"/>
      <c r="C380" s="16"/>
      <c r="F380" s="15"/>
    </row>
    <row r="381" spans="1:6" ht="12.75" x14ac:dyDescent="0.2">
      <c r="A381" s="15"/>
      <c r="C381" s="16"/>
      <c r="F381" s="15"/>
    </row>
    <row r="382" spans="1:6" ht="12.75" x14ac:dyDescent="0.2">
      <c r="A382" s="15"/>
      <c r="C382" s="16"/>
      <c r="F382" s="15"/>
    </row>
    <row r="383" spans="1:6" ht="12.75" x14ac:dyDescent="0.2">
      <c r="A383" s="15"/>
      <c r="C383" s="16"/>
      <c r="F383" s="15"/>
    </row>
    <row r="384" spans="1:6" ht="12.75" x14ac:dyDescent="0.2">
      <c r="A384" s="15"/>
      <c r="C384" s="16"/>
      <c r="F384" s="15"/>
    </row>
    <row r="385" spans="1:6" ht="12.75" x14ac:dyDescent="0.2">
      <c r="A385" s="15"/>
      <c r="C385" s="16"/>
      <c r="F385" s="15"/>
    </row>
    <row r="386" spans="1:6" ht="12.75" x14ac:dyDescent="0.2">
      <c r="A386" s="15"/>
      <c r="C386" s="16"/>
      <c r="F386" s="15"/>
    </row>
    <row r="387" spans="1:6" ht="12.75" x14ac:dyDescent="0.2">
      <c r="A387" s="15"/>
      <c r="C387" s="16"/>
      <c r="F387" s="15"/>
    </row>
    <row r="388" spans="1:6" ht="12.75" x14ac:dyDescent="0.2">
      <c r="A388" s="15"/>
      <c r="C388" s="16"/>
      <c r="F388" s="15"/>
    </row>
    <row r="389" spans="1:6" ht="12.75" x14ac:dyDescent="0.2">
      <c r="A389" s="15"/>
      <c r="C389" s="16"/>
      <c r="F389" s="15"/>
    </row>
    <row r="390" spans="1:6" ht="12.75" x14ac:dyDescent="0.2">
      <c r="A390" s="15"/>
      <c r="C390" s="16"/>
      <c r="F390" s="15"/>
    </row>
    <row r="391" spans="1:6" ht="12.75" x14ac:dyDescent="0.2">
      <c r="A391" s="15"/>
      <c r="C391" s="16"/>
      <c r="F391" s="15"/>
    </row>
    <row r="392" spans="1:6" ht="12.75" x14ac:dyDescent="0.2">
      <c r="A392" s="15"/>
      <c r="C392" s="16"/>
      <c r="F392" s="15"/>
    </row>
    <row r="393" spans="1:6" ht="12.75" x14ac:dyDescent="0.2">
      <c r="A393" s="15"/>
      <c r="C393" s="16"/>
      <c r="F393" s="15"/>
    </row>
    <row r="394" spans="1:6" ht="12.75" x14ac:dyDescent="0.2">
      <c r="A394" s="15"/>
      <c r="C394" s="16"/>
      <c r="F394" s="15"/>
    </row>
    <row r="395" spans="1:6" ht="12.75" x14ac:dyDescent="0.2">
      <c r="A395" s="15"/>
      <c r="C395" s="16"/>
      <c r="F395" s="15"/>
    </row>
    <row r="396" spans="1:6" ht="12.75" x14ac:dyDescent="0.2">
      <c r="A396" s="15"/>
      <c r="C396" s="16"/>
      <c r="F396" s="15"/>
    </row>
    <row r="397" spans="1:6" ht="12.75" x14ac:dyDescent="0.2">
      <c r="A397" s="15"/>
      <c r="C397" s="16"/>
      <c r="F397" s="15"/>
    </row>
    <row r="398" spans="1:6" ht="12.75" x14ac:dyDescent="0.2">
      <c r="A398" s="15"/>
      <c r="C398" s="16"/>
      <c r="F398" s="15"/>
    </row>
    <row r="399" spans="1:6" ht="12.75" x14ac:dyDescent="0.2">
      <c r="A399" s="15"/>
      <c r="C399" s="16"/>
      <c r="F399" s="15"/>
    </row>
    <row r="400" spans="1:6" ht="12.75" x14ac:dyDescent="0.2">
      <c r="A400" s="15"/>
      <c r="C400" s="16"/>
      <c r="F400" s="15"/>
    </row>
    <row r="401" spans="1:6" ht="12.75" x14ac:dyDescent="0.2">
      <c r="A401" s="15"/>
      <c r="C401" s="16"/>
      <c r="F401" s="15"/>
    </row>
    <row r="402" spans="1:6" ht="12.75" x14ac:dyDescent="0.2">
      <c r="A402" s="15"/>
      <c r="C402" s="16"/>
      <c r="F402" s="15"/>
    </row>
    <row r="403" spans="1:6" ht="12.75" x14ac:dyDescent="0.2">
      <c r="A403" s="15"/>
      <c r="C403" s="16"/>
      <c r="F403" s="15"/>
    </row>
    <row r="404" spans="1:6" ht="12.75" x14ac:dyDescent="0.2">
      <c r="A404" s="15"/>
      <c r="C404" s="16"/>
      <c r="F404" s="15"/>
    </row>
    <row r="405" spans="1:6" ht="12.75" x14ac:dyDescent="0.2">
      <c r="A405" s="15"/>
      <c r="C405" s="16"/>
      <c r="F405" s="15"/>
    </row>
    <row r="406" spans="1:6" ht="12.75" x14ac:dyDescent="0.2">
      <c r="A406" s="15"/>
      <c r="C406" s="16"/>
      <c r="F406" s="15"/>
    </row>
    <row r="407" spans="1:6" ht="12.75" x14ac:dyDescent="0.2">
      <c r="A407" s="15"/>
      <c r="C407" s="16"/>
      <c r="F407" s="15"/>
    </row>
    <row r="408" spans="1:6" ht="12.75" x14ac:dyDescent="0.2">
      <c r="A408" s="15"/>
      <c r="C408" s="16"/>
      <c r="F408" s="15"/>
    </row>
    <row r="409" spans="1:6" ht="12.75" x14ac:dyDescent="0.2">
      <c r="A409" s="15"/>
      <c r="C409" s="16"/>
      <c r="F409" s="15"/>
    </row>
    <row r="410" spans="1:6" ht="12.75" x14ac:dyDescent="0.2">
      <c r="A410" s="15"/>
      <c r="C410" s="16"/>
      <c r="F410" s="15"/>
    </row>
    <row r="411" spans="1:6" ht="12.75" x14ac:dyDescent="0.2">
      <c r="A411" s="15"/>
      <c r="C411" s="16"/>
      <c r="F411" s="15"/>
    </row>
    <row r="412" spans="1:6" ht="12.75" x14ac:dyDescent="0.2">
      <c r="A412" s="15"/>
      <c r="C412" s="16"/>
      <c r="F412" s="15"/>
    </row>
    <row r="413" spans="1:6" ht="12.75" x14ac:dyDescent="0.2">
      <c r="A413" s="15"/>
      <c r="C413" s="16"/>
      <c r="F413" s="15"/>
    </row>
    <row r="414" spans="1:6" ht="12.75" x14ac:dyDescent="0.2">
      <c r="A414" s="15"/>
      <c r="C414" s="16"/>
      <c r="F414" s="15"/>
    </row>
    <row r="415" spans="1:6" ht="12.75" x14ac:dyDescent="0.2">
      <c r="A415" s="15"/>
      <c r="C415" s="16"/>
      <c r="F415" s="15"/>
    </row>
    <row r="416" spans="1:6" ht="12.75" x14ac:dyDescent="0.2">
      <c r="A416" s="15"/>
      <c r="C416" s="16"/>
      <c r="F416" s="15"/>
    </row>
    <row r="417" spans="1:6" ht="12.75" x14ac:dyDescent="0.2">
      <c r="A417" s="15"/>
      <c r="C417" s="16"/>
      <c r="F417" s="15"/>
    </row>
    <row r="418" spans="1:6" ht="12.75" x14ac:dyDescent="0.2">
      <c r="A418" s="15"/>
      <c r="C418" s="16"/>
      <c r="F418" s="15"/>
    </row>
    <row r="419" spans="1:6" ht="12.75" x14ac:dyDescent="0.2">
      <c r="A419" s="15"/>
      <c r="C419" s="16"/>
      <c r="F419" s="15"/>
    </row>
    <row r="420" spans="1:6" ht="12.75" x14ac:dyDescent="0.2">
      <c r="A420" s="15"/>
      <c r="C420" s="16"/>
      <c r="F420" s="15"/>
    </row>
    <row r="421" spans="1:6" ht="12.75" x14ac:dyDescent="0.2">
      <c r="A421" s="15"/>
      <c r="C421" s="16"/>
      <c r="F421" s="15"/>
    </row>
    <row r="422" spans="1:6" ht="12.75" x14ac:dyDescent="0.2">
      <c r="A422" s="15"/>
      <c r="C422" s="16"/>
      <c r="F422" s="15"/>
    </row>
    <row r="423" spans="1:6" ht="12.75" x14ac:dyDescent="0.2">
      <c r="A423" s="15"/>
      <c r="C423" s="16"/>
      <c r="F423" s="15"/>
    </row>
    <row r="424" spans="1:6" ht="12.75" x14ac:dyDescent="0.2">
      <c r="A424" s="15"/>
      <c r="C424" s="16"/>
      <c r="F424" s="15"/>
    </row>
    <row r="425" spans="1:6" ht="12.75" x14ac:dyDescent="0.2">
      <c r="A425" s="15"/>
      <c r="C425" s="16"/>
      <c r="F425" s="15"/>
    </row>
    <row r="426" spans="1:6" ht="12.75" x14ac:dyDescent="0.2">
      <c r="A426" s="15"/>
      <c r="C426" s="16"/>
      <c r="F426" s="15"/>
    </row>
    <row r="427" spans="1:6" ht="12.75" x14ac:dyDescent="0.2">
      <c r="A427" s="15"/>
      <c r="C427" s="16"/>
      <c r="F427" s="15"/>
    </row>
    <row r="428" spans="1:6" ht="12.75" x14ac:dyDescent="0.2">
      <c r="A428" s="15"/>
      <c r="C428" s="16"/>
      <c r="F428" s="15"/>
    </row>
    <row r="429" spans="1:6" ht="12.75" x14ac:dyDescent="0.2">
      <c r="A429" s="15"/>
      <c r="C429" s="16"/>
      <c r="F429" s="15"/>
    </row>
    <row r="430" spans="1:6" ht="12.75" x14ac:dyDescent="0.2">
      <c r="A430" s="15"/>
      <c r="C430" s="16"/>
      <c r="F430" s="15"/>
    </row>
    <row r="431" spans="1:6" ht="12.75" x14ac:dyDescent="0.2">
      <c r="A431" s="15"/>
      <c r="C431" s="16"/>
      <c r="F431" s="15"/>
    </row>
    <row r="432" spans="1:6" ht="12.75" x14ac:dyDescent="0.2">
      <c r="A432" s="15"/>
      <c r="C432" s="16"/>
      <c r="F432" s="15"/>
    </row>
    <row r="433" spans="1:6" ht="12.75" x14ac:dyDescent="0.2">
      <c r="A433" s="15"/>
      <c r="C433" s="16"/>
      <c r="F433" s="15"/>
    </row>
    <row r="434" spans="1:6" ht="12.75" x14ac:dyDescent="0.2">
      <c r="A434" s="15"/>
      <c r="C434" s="16"/>
      <c r="F434" s="15"/>
    </row>
    <row r="435" spans="1:6" ht="12.75" x14ac:dyDescent="0.2">
      <c r="A435" s="15"/>
      <c r="C435" s="16"/>
      <c r="F435" s="15"/>
    </row>
    <row r="436" spans="1:6" ht="12.75" x14ac:dyDescent="0.2">
      <c r="A436" s="15"/>
      <c r="C436" s="16"/>
      <c r="F436" s="15"/>
    </row>
    <row r="437" spans="1:6" ht="12.75" x14ac:dyDescent="0.2">
      <c r="A437" s="15"/>
      <c r="C437" s="16"/>
      <c r="F437" s="15"/>
    </row>
    <row r="438" spans="1:6" ht="12.75" x14ac:dyDescent="0.2">
      <c r="A438" s="15"/>
      <c r="C438" s="16"/>
      <c r="F438" s="15"/>
    </row>
    <row r="439" spans="1:6" ht="12.75" x14ac:dyDescent="0.2">
      <c r="A439" s="15"/>
      <c r="C439" s="16"/>
      <c r="F439" s="15"/>
    </row>
    <row r="440" spans="1:6" ht="12.75" x14ac:dyDescent="0.2">
      <c r="A440" s="15"/>
      <c r="C440" s="16"/>
      <c r="F440" s="15"/>
    </row>
    <row r="441" spans="1:6" ht="12.75" x14ac:dyDescent="0.2">
      <c r="A441" s="15"/>
      <c r="C441" s="16"/>
      <c r="F441" s="15"/>
    </row>
    <row r="442" spans="1:6" ht="12.75" x14ac:dyDescent="0.2">
      <c r="A442" s="15"/>
      <c r="C442" s="16"/>
      <c r="F442" s="15"/>
    </row>
    <row r="443" spans="1:6" ht="12.75" x14ac:dyDescent="0.2">
      <c r="A443" s="15"/>
      <c r="C443" s="16"/>
      <c r="F443" s="15"/>
    </row>
    <row r="444" spans="1:6" ht="12.75" x14ac:dyDescent="0.2">
      <c r="A444" s="15"/>
      <c r="C444" s="16"/>
      <c r="F444" s="15"/>
    </row>
    <row r="445" spans="1:6" ht="12.75" x14ac:dyDescent="0.2">
      <c r="A445" s="15"/>
      <c r="C445" s="16"/>
      <c r="F445" s="15"/>
    </row>
    <row r="446" spans="1:6" ht="12.75" x14ac:dyDescent="0.2">
      <c r="A446" s="15"/>
      <c r="C446" s="16"/>
      <c r="F446" s="15"/>
    </row>
    <row r="447" spans="1:6" ht="12.75" x14ac:dyDescent="0.2">
      <c r="A447" s="15"/>
      <c r="C447" s="16"/>
      <c r="F447" s="15"/>
    </row>
    <row r="448" spans="1:6" ht="12.75" x14ac:dyDescent="0.2">
      <c r="A448" s="15"/>
      <c r="C448" s="16"/>
      <c r="F448" s="15"/>
    </row>
    <row r="449" spans="1:6" ht="12.75" x14ac:dyDescent="0.2">
      <c r="A449" s="15"/>
      <c r="C449" s="16"/>
      <c r="F449" s="15"/>
    </row>
    <row r="450" spans="1:6" ht="12.75" x14ac:dyDescent="0.2">
      <c r="A450" s="15"/>
      <c r="C450" s="16"/>
      <c r="F450" s="15"/>
    </row>
    <row r="451" spans="1:6" ht="12.75" x14ac:dyDescent="0.2">
      <c r="A451" s="15"/>
      <c r="C451" s="16"/>
      <c r="F451" s="15"/>
    </row>
    <row r="452" spans="1:6" ht="12.75" x14ac:dyDescent="0.2">
      <c r="A452" s="15"/>
      <c r="C452" s="16"/>
      <c r="F452" s="15"/>
    </row>
    <row r="453" spans="1:6" ht="12.75" x14ac:dyDescent="0.2">
      <c r="A453" s="15"/>
      <c r="C453" s="16"/>
      <c r="F453" s="15"/>
    </row>
    <row r="454" spans="1:6" ht="12.75" x14ac:dyDescent="0.2">
      <c r="A454" s="15"/>
      <c r="C454" s="16"/>
      <c r="F454" s="15"/>
    </row>
    <row r="455" spans="1:6" ht="12.75" x14ac:dyDescent="0.2">
      <c r="A455" s="15"/>
      <c r="C455" s="16"/>
      <c r="F455" s="15"/>
    </row>
    <row r="456" spans="1:6" ht="12.75" x14ac:dyDescent="0.2">
      <c r="A456" s="15"/>
      <c r="C456" s="16"/>
      <c r="F456" s="15"/>
    </row>
    <row r="457" spans="1:6" ht="12.75" x14ac:dyDescent="0.2">
      <c r="A457" s="15"/>
      <c r="C457" s="16"/>
      <c r="F457" s="15"/>
    </row>
    <row r="458" spans="1:6" ht="12.75" x14ac:dyDescent="0.2">
      <c r="A458" s="15"/>
      <c r="C458" s="16"/>
      <c r="F458" s="15"/>
    </row>
    <row r="459" spans="1:6" ht="12.75" x14ac:dyDescent="0.2">
      <c r="A459" s="15"/>
      <c r="C459" s="16"/>
      <c r="F459" s="15"/>
    </row>
    <row r="460" spans="1:6" ht="12.75" x14ac:dyDescent="0.2">
      <c r="A460" s="15"/>
      <c r="C460" s="16"/>
      <c r="F460" s="15"/>
    </row>
    <row r="461" spans="1:6" ht="12.75" x14ac:dyDescent="0.2">
      <c r="A461" s="15"/>
      <c r="C461" s="16"/>
      <c r="F461" s="15"/>
    </row>
    <row r="462" spans="1:6" ht="12.75" x14ac:dyDescent="0.2">
      <c r="A462" s="15"/>
      <c r="C462" s="16"/>
      <c r="F462" s="15"/>
    </row>
    <row r="463" spans="1:6" ht="12.75" x14ac:dyDescent="0.2">
      <c r="A463" s="15"/>
      <c r="C463" s="16"/>
      <c r="F463" s="15"/>
    </row>
    <row r="464" spans="1:6" ht="12.75" x14ac:dyDescent="0.2">
      <c r="A464" s="15"/>
      <c r="C464" s="16"/>
      <c r="F464" s="15"/>
    </row>
    <row r="465" spans="1:6" ht="12.75" x14ac:dyDescent="0.2">
      <c r="A465" s="15"/>
      <c r="C465" s="16"/>
      <c r="F465" s="15"/>
    </row>
    <row r="466" spans="1:6" ht="12.75" x14ac:dyDescent="0.2">
      <c r="A466" s="15"/>
      <c r="C466" s="16"/>
      <c r="F466" s="15"/>
    </row>
    <row r="467" spans="1:6" ht="12.75" x14ac:dyDescent="0.2">
      <c r="A467" s="15"/>
      <c r="C467" s="16"/>
      <c r="F467" s="15"/>
    </row>
    <row r="468" spans="1:6" ht="12.75" x14ac:dyDescent="0.2">
      <c r="A468" s="15"/>
      <c r="C468" s="16"/>
      <c r="F468" s="15"/>
    </row>
    <row r="469" spans="1:6" ht="12.75" x14ac:dyDescent="0.2">
      <c r="A469" s="15"/>
      <c r="C469" s="16"/>
      <c r="F469" s="15"/>
    </row>
    <row r="470" spans="1:6" ht="12.75" x14ac:dyDescent="0.2">
      <c r="A470" s="15"/>
      <c r="C470" s="16"/>
      <c r="F470" s="15"/>
    </row>
    <row r="471" spans="1:6" ht="12.75" x14ac:dyDescent="0.2">
      <c r="A471" s="15"/>
      <c r="C471" s="16"/>
      <c r="F471" s="15"/>
    </row>
    <row r="472" spans="1:6" ht="12.75" x14ac:dyDescent="0.2">
      <c r="A472" s="15"/>
      <c r="C472" s="16"/>
      <c r="F472" s="15"/>
    </row>
    <row r="473" spans="1:6" ht="12.75" x14ac:dyDescent="0.2">
      <c r="A473" s="15"/>
      <c r="C473" s="16"/>
      <c r="F473" s="15"/>
    </row>
    <row r="474" spans="1:6" ht="12.75" x14ac:dyDescent="0.2">
      <c r="A474" s="15"/>
      <c r="C474" s="16"/>
      <c r="F474" s="15"/>
    </row>
    <row r="475" spans="1:6" ht="12.75" x14ac:dyDescent="0.2">
      <c r="A475" s="15"/>
      <c r="C475" s="16"/>
      <c r="F475" s="15"/>
    </row>
    <row r="476" spans="1:6" ht="12.75" x14ac:dyDescent="0.2">
      <c r="A476" s="15"/>
      <c r="C476" s="16"/>
      <c r="F476" s="15"/>
    </row>
    <row r="477" spans="1:6" ht="12.75" x14ac:dyDescent="0.2">
      <c r="A477" s="15"/>
      <c r="C477" s="16"/>
      <c r="F477" s="15"/>
    </row>
    <row r="478" spans="1:6" ht="12.75" x14ac:dyDescent="0.2">
      <c r="A478" s="15"/>
      <c r="C478" s="16"/>
      <c r="F478" s="15"/>
    </row>
    <row r="479" spans="1:6" ht="12.75" x14ac:dyDescent="0.2">
      <c r="A479" s="15"/>
      <c r="C479" s="16"/>
      <c r="F479" s="15"/>
    </row>
    <row r="480" spans="1:6" ht="12.75" x14ac:dyDescent="0.2">
      <c r="A480" s="15"/>
      <c r="C480" s="16"/>
      <c r="F480" s="15"/>
    </row>
    <row r="481" spans="1:6" ht="12.75" x14ac:dyDescent="0.2">
      <c r="A481" s="15"/>
      <c r="C481" s="16"/>
      <c r="F481" s="15"/>
    </row>
    <row r="482" spans="1:6" ht="12.75" x14ac:dyDescent="0.2">
      <c r="A482" s="15"/>
      <c r="C482" s="16"/>
      <c r="F482" s="15"/>
    </row>
    <row r="483" spans="1:6" ht="12.75" x14ac:dyDescent="0.2">
      <c r="A483" s="15"/>
      <c r="C483" s="16"/>
      <c r="F483" s="15"/>
    </row>
    <row r="484" spans="1:6" ht="12.75" x14ac:dyDescent="0.2">
      <c r="A484" s="15"/>
      <c r="C484" s="16"/>
      <c r="F484" s="15"/>
    </row>
    <row r="485" spans="1:6" ht="12.75" x14ac:dyDescent="0.2">
      <c r="A485" s="15"/>
      <c r="C485" s="16"/>
      <c r="F485" s="15"/>
    </row>
    <row r="486" spans="1:6" ht="12.75" x14ac:dyDescent="0.2">
      <c r="A486" s="15"/>
      <c r="C486" s="16"/>
      <c r="F486" s="15"/>
    </row>
    <row r="487" spans="1:6" ht="12.75" x14ac:dyDescent="0.2">
      <c r="A487" s="15"/>
      <c r="C487" s="16"/>
      <c r="F487" s="15"/>
    </row>
    <row r="488" spans="1:6" ht="12.75" x14ac:dyDescent="0.2">
      <c r="A488" s="15"/>
      <c r="C488" s="16"/>
      <c r="F488" s="15"/>
    </row>
    <row r="489" spans="1:6" ht="12.75" x14ac:dyDescent="0.2">
      <c r="A489" s="15"/>
      <c r="C489" s="16"/>
      <c r="F489" s="15"/>
    </row>
    <row r="490" spans="1:6" ht="12.75" x14ac:dyDescent="0.2">
      <c r="A490" s="15"/>
      <c r="C490" s="16"/>
      <c r="F490" s="15"/>
    </row>
    <row r="491" spans="1:6" ht="12.75" x14ac:dyDescent="0.2">
      <c r="A491" s="15"/>
      <c r="C491" s="16"/>
      <c r="F491" s="15"/>
    </row>
    <row r="492" spans="1:6" ht="12.75" x14ac:dyDescent="0.2">
      <c r="A492" s="15"/>
      <c r="C492" s="16"/>
      <c r="F492" s="15"/>
    </row>
    <row r="493" spans="1:6" ht="12.75" x14ac:dyDescent="0.2">
      <c r="A493" s="15"/>
      <c r="C493" s="16"/>
      <c r="F493" s="15"/>
    </row>
    <row r="494" spans="1:6" ht="12.75" x14ac:dyDescent="0.2">
      <c r="A494" s="15"/>
      <c r="C494" s="16"/>
      <c r="F494" s="15"/>
    </row>
    <row r="495" spans="1:6" ht="12.75" x14ac:dyDescent="0.2">
      <c r="A495" s="15"/>
      <c r="C495" s="16"/>
      <c r="F495" s="15"/>
    </row>
    <row r="496" spans="1:6" ht="12.75" x14ac:dyDescent="0.2">
      <c r="A496" s="15"/>
      <c r="C496" s="16"/>
      <c r="F496" s="15"/>
    </row>
    <row r="497" spans="1:6" ht="12.75" x14ac:dyDescent="0.2">
      <c r="A497" s="15"/>
      <c r="C497" s="16"/>
      <c r="F497" s="15"/>
    </row>
    <row r="498" spans="1:6" ht="12.75" x14ac:dyDescent="0.2">
      <c r="A498" s="15"/>
      <c r="C498" s="16"/>
      <c r="F498" s="15"/>
    </row>
    <row r="499" spans="1:6" ht="12.75" x14ac:dyDescent="0.2">
      <c r="A499" s="15"/>
      <c r="C499" s="16"/>
      <c r="F499" s="15"/>
    </row>
    <row r="500" spans="1:6" ht="12.75" x14ac:dyDescent="0.2">
      <c r="A500" s="15"/>
      <c r="C500" s="16"/>
      <c r="F500" s="15"/>
    </row>
    <row r="501" spans="1:6" ht="12.75" x14ac:dyDescent="0.2">
      <c r="A501" s="15"/>
      <c r="C501" s="16"/>
      <c r="F501" s="15"/>
    </row>
    <row r="502" spans="1:6" ht="12.75" x14ac:dyDescent="0.2">
      <c r="A502" s="15"/>
      <c r="C502" s="16"/>
      <c r="F502" s="15"/>
    </row>
    <row r="503" spans="1:6" ht="12.75" x14ac:dyDescent="0.2">
      <c r="A503" s="15"/>
      <c r="C503" s="16"/>
      <c r="F503" s="15"/>
    </row>
    <row r="504" spans="1:6" ht="12.75" x14ac:dyDescent="0.2">
      <c r="A504" s="15"/>
      <c r="C504" s="16"/>
      <c r="F504" s="15"/>
    </row>
    <row r="505" spans="1:6" ht="12.75" x14ac:dyDescent="0.2">
      <c r="A505" s="15"/>
      <c r="C505" s="16"/>
      <c r="F505" s="15"/>
    </row>
    <row r="506" spans="1:6" ht="12.75" x14ac:dyDescent="0.2">
      <c r="A506" s="15"/>
      <c r="C506" s="16"/>
      <c r="F506" s="15"/>
    </row>
    <row r="507" spans="1:6" ht="12.75" x14ac:dyDescent="0.2">
      <c r="A507" s="15"/>
      <c r="C507" s="16"/>
      <c r="F507" s="15"/>
    </row>
    <row r="508" spans="1:6" ht="12.75" x14ac:dyDescent="0.2">
      <c r="A508" s="15"/>
      <c r="C508" s="16"/>
      <c r="F508" s="15"/>
    </row>
    <row r="509" spans="1:6" ht="12.75" x14ac:dyDescent="0.2">
      <c r="A509" s="15"/>
      <c r="C509" s="16"/>
      <c r="F509" s="15"/>
    </row>
    <row r="510" spans="1:6" ht="12.75" x14ac:dyDescent="0.2">
      <c r="A510" s="15"/>
      <c r="C510" s="16"/>
      <c r="F510" s="15"/>
    </row>
    <row r="511" spans="1:6" ht="12.75" x14ac:dyDescent="0.2">
      <c r="A511" s="15"/>
      <c r="C511" s="16"/>
      <c r="F511" s="15"/>
    </row>
    <row r="512" spans="1:6" ht="12.75" x14ac:dyDescent="0.2">
      <c r="A512" s="15"/>
      <c r="C512" s="16"/>
      <c r="F512" s="15"/>
    </row>
    <row r="513" spans="1:6" ht="12.75" x14ac:dyDescent="0.2">
      <c r="A513" s="15"/>
      <c r="C513" s="16"/>
      <c r="F513" s="15"/>
    </row>
    <row r="514" spans="1:6" ht="12.75" x14ac:dyDescent="0.2">
      <c r="A514" s="15"/>
      <c r="C514" s="16"/>
      <c r="F514" s="15"/>
    </row>
    <row r="515" spans="1:6" ht="12.75" x14ac:dyDescent="0.2">
      <c r="A515" s="15"/>
      <c r="C515" s="16"/>
      <c r="F515" s="15"/>
    </row>
    <row r="516" spans="1:6" ht="12.75" x14ac:dyDescent="0.2">
      <c r="A516" s="15"/>
      <c r="C516" s="16"/>
      <c r="F516" s="15"/>
    </row>
    <row r="517" spans="1:6" ht="12.75" x14ac:dyDescent="0.2">
      <c r="A517" s="15"/>
      <c r="C517" s="16"/>
      <c r="F517" s="15"/>
    </row>
    <row r="518" spans="1:6" ht="12.75" x14ac:dyDescent="0.2">
      <c r="A518" s="15"/>
      <c r="C518" s="16"/>
      <c r="F518" s="15"/>
    </row>
    <row r="519" spans="1:6" ht="12.75" x14ac:dyDescent="0.2">
      <c r="A519" s="15"/>
      <c r="C519" s="16"/>
      <c r="F519" s="15"/>
    </row>
    <row r="520" spans="1:6" ht="12.75" x14ac:dyDescent="0.2">
      <c r="A520" s="15"/>
      <c r="C520" s="16"/>
      <c r="F520" s="15"/>
    </row>
    <row r="521" spans="1:6" ht="12.75" x14ac:dyDescent="0.2">
      <c r="A521" s="15"/>
      <c r="C521" s="16"/>
      <c r="F521" s="15"/>
    </row>
    <row r="522" spans="1:6" ht="12.75" x14ac:dyDescent="0.2">
      <c r="A522" s="15"/>
      <c r="C522" s="16"/>
      <c r="F522" s="15"/>
    </row>
    <row r="523" spans="1:6" ht="12.75" x14ac:dyDescent="0.2">
      <c r="A523" s="15"/>
      <c r="C523" s="16"/>
      <c r="F523" s="15"/>
    </row>
    <row r="524" spans="1:6" ht="12.75" x14ac:dyDescent="0.2">
      <c r="A524" s="15"/>
      <c r="C524" s="16"/>
      <c r="F524" s="15"/>
    </row>
    <row r="525" spans="1:6" ht="12.75" x14ac:dyDescent="0.2">
      <c r="A525" s="15"/>
      <c r="C525" s="16"/>
      <c r="F525" s="15"/>
    </row>
    <row r="526" spans="1:6" ht="12.75" x14ac:dyDescent="0.2">
      <c r="A526" s="15"/>
      <c r="C526" s="16"/>
      <c r="F526" s="15"/>
    </row>
    <row r="527" spans="1:6" ht="12.75" x14ac:dyDescent="0.2">
      <c r="A527" s="15"/>
      <c r="C527" s="16"/>
      <c r="F527" s="15"/>
    </row>
    <row r="528" spans="1:6" ht="12.75" x14ac:dyDescent="0.2">
      <c r="A528" s="15"/>
      <c r="C528" s="16"/>
      <c r="F528" s="15"/>
    </row>
    <row r="529" spans="1:6" ht="12.75" x14ac:dyDescent="0.2">
      <c r="A529" s="15"/>
      <c r="C529" s="16"/>
      <c r="F529" s="15"/>
    </row>
    <row r="530" spans="1:6" ht="12.75" x14ac:dyDescent="0.2">
      <c r="A530" s="15"/>
      <c r="C530" s="16"/>
      <c r="F530" s="15"/>
    </row>
    <row r="531" spans="1:6" ht="12.75" x14ac:dyDescent="0.2">
      <c r="A531" s="15"/>
      <c r="C531" s="16"/>
      <c r="F531" s="15"/>
    </row>
    <row r="532" spans="1:6" ht="12.75" x14ac:dyDescent="0.2">
      <c r="A532" s="15"/>
      <c r="C532" s="16"/>
      <c r="F532" s="15"/>
    </row>
    <row r="533" spans="1:6" ht="12.75" x14ac:dyDescent="0.2">
      <c r="A533" s="15"/>
      <c r="C533" s="16"/>
      <c r="F533" s="15"/>
    </row>
    <row r="534" spans="1:6" ht="12.75" x14ac:dyDescent="0.2">
      <c r="A534" s="15"/>
      <c r="C534" s="16"/>
      <c r="F534" s="15"/>
    </row>
    <row r="535" spans="1:6" ht="12.75" x14ac:dyDescent="0.2">
      <c r="A535" s="15"/>
      <c r="C535" s="16"/>
      <c r="F535" s="15"/>
    </row>
    <row r="536" spans="1:6" ht="12.75" x14ac:dyDescent="0.2">
      <c r="A536" s="15"/>
      <c r="C536" s="16"/>
      <c r="F536" s="15"/>
    </row>
    <row r="537" spans="1:6" ht="12.75" x14ac:dyDescent="0.2">
      <c r="A537" s="15"/>
      <c r="C537" s="16"/>
      <c r="F537" s="15"/>
    </row>
    <row r="538" spans="1:6" ht="12.75" x14ac:dyDescent="0.2">
      <c r="A538" s="15"/>
      <c r="C538" s="16"/>
      <c r="F538" s="15"/>
    </row>
    <row r="539" spans="1:6" ht="12.75" x14ac:dyDescent="0.2">
      <c r="A539" s="15"/>
      <c r="C539" s="16"/>
      <c r="F539" s="15"/>
    </row>
    <row r="540" spans="1:6" ht="12.75" x14ac:dyDescent="0.2">
      <c r="A540" s="15"/>
      <c r="C540" s="16"/>
      <c r="F540" s="15"/>
    </row>
    <row r="541" spans="1:6" ht="12.75" x14ac:dyDescent="0.2">
      <c r="A541" s="15"/>
      <c r="C541" s="16"/>
      <c r="F541" s="15"/>
    </row>
    <row r="542" spans="1:6" ht="12.75" x14ac:dyDescent="0.2">
      <c r="A542" s="15"/>
      <c r="C542" s="16"/>
      <c r="F542" s="15"/>
    </row>
    <row r="543" spans="1:6" ht="12.75" x14ac:dyDescent="0.2">
      <c r="A543" s="15"/>
      <c r="C543" s="16"/>
      <c r="F543" s="15"/>
    </row>
    <row r="544" spans="1:6" ht="12.75" x14ac:dyDescent="0.2">
      <c r="A544" s="15"/>
      <c r="C544" s="16"/>
      <c r="F544" s="15"/>
    </row>
    <row r="545" spans="1:6" ht="12.75" x14ac:dyDescent="0.2">
      <c r="A545" s="15"/>
      <c r="C545" s="16"/>
      <c r="F545" s="15"/>
    </row>
    <row r="546" spans="1:6" ht="12.75" x14ac:dyDescent="0.2">
      <c r="A546" s="15"/>
      <c r="C546" s="16"/>
      <c r="F546" s="15"/>
    </row>
    <row r="547" spans="1:6" ht="12.75" x14ac:dyDescent="0.2">
      <c r="A547" s="15"/>
      <c r="C547" s="16"/>
      <c r="F547" s="15"/>
    </row>
    <row r="548" spans="1:6" ht="12.75" x14ac:dyDescent="0.2">
      <c r="A548" s="15"/>
      <c r="C548" s="16"/>
      <c r="F548" s="15"/>
    </row>
    <row r="549" spans="1:6" ht="12.75" x14ac:dyDescent="0.2">
      <c r="A549" s="15"/>
      <c r="C549" s="16"/>
      <c r="F549" s="15"/>
    </row>
    <row r="550" spans="1:6" ht="12.75" x14ac:dyDescent="0.2">
      <c r="A550" s="15"/>
      <c r="C550" s="16"/>
      <c r="F550" s="15"/>
    </row>
    <row r="551" spans="1:6" ht="12.75" x14ac:dyDescent="0.2">
      <c r="A551" s="15"/>
      <c r="C551" s="16"/>
      <c r="F551" s="15"/>
    </row>
    <row r="552" spans="1:6" ht="12.75" x14ac:dyDescent="0.2">
      <c r="A552" s="15"/>
      <c r="C552" s="16"/>
      <c r="F552" s="15"/>
    </row>
    <row r="553" spans="1:6" ht="12.75" x14ac:dyDescent="0.2">
      <c r="A553" s="15"/>
      <c r="C553" s="16"/>
      <c r="F553" s="15"/>
    </row>
    <row r="554" spans="1:6" ht="12.75" x14ac:dyDescent="0.2">
      <c r="A554" s="15"/>
      <c r="C554" s="16"/>
      <c r="F554" s="15"/>
    </row>
    <row r="555" spans="1:6" ht="12.75" x14ac:dyDescent="0.2">
      <c r="A555" s="15"/>
      <c r="C555" s="16"/>
      <c r="F555" s="15"/>
    </row>
    <row r="556" spans="1:6" ht="12.75" x14ac:dyDescent="0.2">
      <c r="A556" s="15"/>
      <c r="C556" s="16"/>
      <c r="F556" s="15"/>
    </row>
    <row r="557" spans="1:6" ht="12.75" x14ac:dyDescent="0.2">
      <c r="A557" s="15"/>
      <c r="C557" s="16"/>
      <c r="F557" s="15"/>
    </row>
    <row r="558" spans="1:6" ht="12.75" x14ac:dyDescent="0.2">
      <c r="A558" s="15"/>
      <c r="C558" s="16"/>
      <c r="F558" s="15"/>
    </row>
    <row r="559" spans="1:6" ht="12.75" x14ac:dyDescent="0.2">
      <c r="A559" s="15"/>
      <c r="C559" s="16"/>
      <c r="F559" s="15"/>
    </row>
    <row r="560" spans="1:6" ht="12.75" x14ac:dyDescent="0.2">
      <c r="A560" s="15"/>
      <c r="C560" s="16"/>
      <c r="F560" s="15"/>
    </row>
    <row r="561" spans="1:6" ht="12.75" x14ac:dyDescent="0.2">
      <c r="A561" s="15"/>
      <c r="C561" s="16"/>
      <c r="F561" s="15"/>
    </row>
    <row r="562" spans="1:6" ht="12.75" x14ac:dyDescent="0.2">
      <c r="A562" s="15"/>
      <c r="C562" s="16"/>
      <c r="F562" s="15"/>
    </row>
    <row r="563" spans="1:6" ht="12.75" x14ac:dyDescent="0.2">
      <c r="A563" s="15"/>
      <c r="C563" s="16"/>
      <c r="F563" s="15"/>
    </row>
    <row r="564" spans="1:6" ht="12.75" x14ac:dyDescent="0.2">
      <c r="A564" s="15"/>
      <c r="C564" s="16"/>
      <c r="F564" s="15"/>
    </row>
    <row r="565" spans="1:6" ht="12.75" x14ac:dyDescent="0.2">
      <c r="A565" s="15"/>
      <c r="C565" s="16"/>
      <c r="F565" s="15"/>
    </row>
    <row r="566" spans="1:6" ht="12.75" x14ac:dyDescent="0.2">
      <c r="A566" s="15"/>
      <c r="C566" s="16"/>
      <c r="F566" s="15"/>
    </row>
    <row r="567" spans="1:6" ht="12.75" x14ac:dyDescent="0.2">
      <c r="A567" s="15"/>
      <c r="C567" s="16"/>
      <c r="F567" s="15"/>
    </row>
    <row r="568" spans="1:6" ht="12.75" x14ac:dyDescent="0.2">
      <c r="A568" s="15"/>
      <c r="C568" s="16"/>
      <c r="F568" s="15"/>
    </row>
    <row r="569" spans="1:6" ht="12.75" x14ac:dyDescent="0.2">
      <c r="A569" s="15"/>
      <c r="C569" s="16"/>
      <c r="F569" s="15"/>
    </row>
    <row r="570" spans="1:6" ht="12.75" x14ac:dyDescent="0.2">
      <c r="A570" s="15"/>
      <c r="C570" s="16"/>
      <c r="F570" s="15"/>
    </row>
    <row r="571" spans="1:6" ht="12.75" x14ac:dyDescent="0.2">
      <c r="A571" s="15"/>
      <c r="C571" s="16"/>
      <c r="F571" s="15"/>
    </row>
    <row r="572" spans="1:6" ht="12.75" x14ac:dyDescent="0.2">
      <c r="A572" s="15"/>
      <c r="C572" s="16"/>
      <c r="F572" s="15"/>
    </row>
    <row r="573" spans="1:6" ht="12.75" x14ac:dyDescent="0.2">
      <c r="A573" s="15"/>
      <c r="C573" s="16"/>
      <c r="F573" s="15"/>
    </row>
    <row r="574" spans="1:6" ht="12.75" x14ac:dyDescent="0.2">
      <c r="A574" s="15"/>
      <c r="C574" s="16"/>
      <c r="F574" s="15"/>
    </row>
    <row r="575" spans="1:6" ht="12.75" x14ac:dyDescent="0.2">
      <c r="A575" s="15"/>
      <c r="C575" s="16"/>
      <c r="F575" s="15"/>
    </row>
    <row r="576" spans="1:6" ht="12.75" x14ac:dyDescent="0.2">
      <c r="A576" s="15"/>
      <c r="C576" s="16"/>
      <c r="F576" s="15"/>
    </row>
    <row r="577" spans="1:6" ht="12.75" x14ac:dyDescent="0.2">
      <c r="A577" s="15"/>
      <c r="C577" s="16"/>
      <c r="F577" s="15"/>
    </row>
    <row r="578" spans="1:6" ht="12.75" x14ac:dyDescent="0.2">
      <c r="A578" s="15"/>
      <c r="C578" s="16"/>
      <c r="F578" s="15"/>
    </row>
    <row r="579" spans="1:6" ht="12.75" x14ac:dyDescent="0.2">
      <c r="A579" s="15"/>
      <c r="C579" s="16"/>
      <c r="F579" s="15"/>
    </row>
    <row r="580" spans="1:6" ht="12.75" x14ac:dyDescent="0.2">
      <c r="A580" s="15"/>
      <c r="C580" s="16"/>
      <c r="F580" s="15"/>
    </row>
    <row r="581" spans="1:6" ht="12.75" x14ac:dyDescent="0.2">
      <c r="A581" s="15"/>
      <c r="C581" s="16"/>
      <c r="F581" s="15"/>
    </row>
    <row r="582" spans="1:6" ht="12.75" x14ac:dyDescent="0.2">
      <c r="A582" s="15"/>
      <c r="C582" s="16"/>
      <c r="F582" s="15"/>
    </row>
    <row r="583" spans="1:6" ht="12.75" x14ac:dyDescent="0.2">
      <c r="A583" s="15"/>
      <c r="C583" s="16"/>
      <c r="F583" s="15"/>
    </row>
    <row r="584" spans="1:6" ht="12.75" x14ac:dyDescent="0.2">
      <c r="A584" s="15"/>
      <c r="C584" s="16"/>
      <c r="F584" s="15"/>
    </row>
    <row r="585" spans="1:6" ht="12.75" x14ac:dyDescent="0.2">
      <c r="A585" s="15"/>
      <c r="C585" s="16"/>
      <c r="F585" s="15"/>
    </row>
    <row r="586" spans="1:6" ht="12.75" x14ac:dyDescent="0.2">
      <c r="A586" s="15"/>
      <c r="C586" s="16"/>
      <c r="F586" s="15"/>
    </row>
    <row r="587" spans="1:6" ht="12.75" x14ac:dyDescent="0.2">
      <c r="A587" s="15"/>
      <c r="C587" s="16"/>
      <c r="F587" s="15"/>
    </row>
    <row r="588" spans="1:6" ht="12.75" x14ac:dyDescent="0.2">
      <c r="A588" s="15"/>
      <c r="C588" s="16"/>
      <c r="F588" s="15"/>
    </row>
    <row r="589" spans="1:6" ht="12.75" x14ac:dyDescent="0.2">
      <c r="A589" s="15"/>
      <c r="C589" s="16"/>
      <c r="F589" s="15"/>
    </row>
    <row r="590" spans="1:6" ht="12.75" x14ac:dyDescent="0.2">
      <c r="A590" s="15"/>
      <c r="C590" s="16"/>
      <c r="F590" s="15"/>
    </row>
    <row r="591" spans="1:6" ht="12.75" x14ac:dyDescent="0.2">
      <c r="A591" s="15"/>
      <c r="C591" s="16"/>
      <c r="F591" s="15"/>
    </row>
    <row r="592" spans="1:6" ht="12.75" x14ac:dyDescent="0.2">
      <c r="A592" s="15"/>
      <c r="C592" s="16"/>
      <c r="F592" s="15"/>
    </row>
    <row r="593" spans="1:6" ht="12.75" x14ac:dyDescent="0.2">
      <c r="A593" s="15"/>
      <c r="C593" s="16"/>
      <c r="F593" s="15"/>
    </row>
    <row r="594" spans="1:6" ht="12.75" x14ac:dyDescent="0.2">
      <c r="A594" s="15"/>
      <c r="C594" s="16"/>
      <c r="F594" s="15"/>
    </row>
    <row r="595" spans="1:6" ht="12.75" x14ac:dyDescent="0.2">
      <c r="A595" s="15"/>
      <c r="C595" s="16"/>
      <c r="F595" s="15"/>
    </row>
    <row r="596" spans="1:6" ht="12.75" x14ac:dyDescent="0.2">
      <c r="A596" s="15"/>
      <c r="C596" s="16"/>
      <c r="F596" s="15"/>
    </row>
    <row r="597" spans="1:6" ht="12.75" x14ac:dyDescent="0.2">
      <c r="A597" s="15"/>
      <c r="C597" s="16"/>
      <c r="F597" s="15"/>
    </row>
    <row r="598" spans="1:6" ht="12.75" x14ac:dyDescent="0.2">
      <c r="A598" s="15"/>
      <c r="C598" s="16"/>
      <c r="F598" s="15"/>
    </row>
    <row r="599" spans="1:6" ht="12.75" x14ac:dyDescent="0.2">
      <c r="A599" s="15"/>
      <c r="C599" s="16"/>
      <c r="F599" s="15"/>
    </row>
    <row r="600" spans="1:6" ht="12.75" x14ac:dyDescent="0.2">
      <c r="A600" s="15"/>
      <c r="C600" s="16"/>
      <c r="F600" s="15"/>
    </row>
    <row r="601" spans="1:6" ht="12.75" x14ac:dyDescent="0.2">
      <c r="A601" s="15"/>
      <c r="C601" s="16"/>
      <c r="F601" s="15"/>
    </row>
    <row r="602" spans="1:6" ht="12.75" x14ac:dyDescent="0.2">
      <c r="A602" s="15"/>
      <c r="C602" s="16"/>
      <c r="F602" s="15"/>
    </row>
    <row r="603" spans="1:6" ht="12.75" x14ac:dyDescent="0.2">
      <c r="A603" s="15"/>
      <c r="C603" s="16"/>
      <c r="F603" s="15"/>
    </row>
    <row r="604" spans="1:6" ht="12.75" x14ac:dyDescent="0.2">
      <c r="A604" s="15"/>
      <c r="C604" s="16"/>
      <c r="F604" s="15"/>
    </row>
    <row r="605" spans="1:6" ht="12.75" x14ac:dyDescent="0.2">
      <c r="A605" s="15"/>
      <c r="C605" s="16"/>
      <c r="F605" s="15"/>
    </row>
    <row r="606" spans="1:6" ht="12.75" x14ac:dyDescent="0.2">
      <c r="A606" s="15"/>
      <c r="C606" s="16"/>
      <c r="F606" s="15"/>
    </row>
    <row r="607" spans="1:6" ht="12.75" x14ac:dyDescent="0.2">
      <c r="A607" s="15"/>
      <c r="C607" s="16"/>
      <c r="F607" s="15"/>
    </row>
    <row r="608" spans="1:6" ht="12.75" x14ac:dyDescent="0.2">
      <c r="A608" s="15"/>
      <c r="C608" s="16"/>
      <c r="F608" s="15"/>
    </row>
    <row r="609" spans="1:6" ht="12.75" x14ac:dyDescent="0.2">
      <c r="A609" s="15"/>
      <c r="C609" s="16"/>
      <c r="F609" s="15"/>
    </row>
    <row r="610" spans="1:6" ht="12.75" x14ac:dyDescent="0.2">
      <c r="A610" s="15"/>
      <c r="C610" s="16"/>
      <c r="F610" s="15"/>
    </row>
    <row r="611" spans="1:6" ht="12.75" x14ac:dyDescent="0.2">
      <c r="A611" s="15"/>
      <c r="C611" s="16"/>
      <c r="F611" s="15"/>
    </row>
    <row r="612" spans="1:6" ht="12.75" x14ac:dyDescent="0.2">
      <c r="A612" s="15"/>
      <c r="C612" s="16"/>
      <c r="F612" s="15"/>
    </row>
    <row r="613" spans="1:6" ht="12.75" x14ac:dyDescent="0.2">
      <c r="A613" s="15"/>
      <c r="C613" s="16"/>
      <c r="F613" s="15"/>
    </row>
    <row r="614" spans="1:6" ht="12.75" x14ac:dyDescent="0.2">
      <c r="A614" s="15"/>
      <c r="C614" s="16"/>
      <c r="F614" s="15"/>
    </row>
    <row r="615" spans="1:6" ht="12.75" x14ac:dyDescent="0.2">
      <c r="A615" s="15"/>
      <c r="C615" s="16"/>
      <c r="F615" s="15"/>
    </row>
    <row r="616" spans="1:6" ht="12.75" x14ac:dyDescent="0.2">
      <c r="A616" s="15"/>
      <c r="C616" s="16"/>
      <c r="F616" s="15"/>
    </row>
    <row r="617" spans="1:6" ht="12.75" x14ac:dyDescent="0.2">
      <c r="A617" s="15"/>
      <c r="C617" s="16"/>
      <c r="F617" s="15"/>
    </row>
    <row r="618" spans="1:6" ht="12.75" x14ac:dyDescent="0.2">
      <c r="A618" s="15"/>
      <c r="C618" s="16"/>
      <c r="F618" s="15"/>
    </row>
    <row r="619" spans="1:6" ht="12.75" x14ac:dyDescent="0.2">
      <c r="A619" s="15"/>
      <c r="C619" s="16"/>
      <c r="F619" s="15"/>
    </row>
    <row r="620" spans="1:6" ht="12.75" x14ac:dyDescent="0.2">
      <c r="A620" s="15"/>
      <c r="C620" s="16"/>
      <c r="F620" s="15"/>
    </row>
    <row r="621" spans="1:6" ht="12.75" x14ac:dyDescent="0.2">
      <c r="A621" s="15"/>
      <c r="C621" s="16"/>
      <c r="F621" s="15"/>
    </row>
    <row r="622" spans="1:6" ht="12.75" x14ac:dyDescent="0.2">
      <c r="A622" s="15"/>
      <c r="C622" s="16"/>
      <c r="F622" s="15"/>
    </row>
    <row r="623" spans="1:6" ht="12.75" x14ac:dyDescent="0.2">
      <c r="A623" s="15"/>
      <c r="C623" s="16"/>
      <c r="F623" s="15"/>
    </row>
    <row r="624" spans="1:6" ht="12.75" x14ac:dyDescent="0.2">
      <c r="A624" s="15"/>
      <c r="C624" s="16"/>
      <c r="F624" s="15"/>
    </row>
    <row r="625" spans="1:6" ht="12.75" x14ac:dyDescent="0.2">
      <c r="A625" s="15"/>
      <c r="C625" s="16"/>
      <c r="F625" s="15"/>
    </row>
    <row r="626" spans="1:6" ht="12.75" x14ac:dyDescent="0.2">
      <c r="A626" s="15"/>
      <c r="C626" s="16"/>
      <c r="F626" s="15"/>
    </row>
    <row r="627" spans="1:6" ht="12.75" x14ac:dyDescent="0.2">
      <c r="A627" s="15"/>
      <c r="C627" s="16"/>
      <c r="F627" s="15"/>
    </row>
    <row r="628" spans="1:6" ht="12.75" x14ac:dyDescent="0.2">
      <c r="A628" s="15"/>
      <c r="C628" s="16"/>
      <c r="F628" s="15"/>
    </row>
    <row r="629" spans="1:6" ht="12.75" x14ac:dyDescent="0.2">
      <c r="A629" s="15"/>
      <c r="C629" s="16"/>
      <c r="F629" s="15"/>
    </row>
    <row r="630" spans="1:6" ht="12.75" x14ac:dyDescent="0.2">
      <c r="A630" s="15"/>
      <c r="C630" s="16"/>
      <c r="F630" s="15"/>
    </row>
    <row r="631" spans="1:6" ht="12.75" x14ac:dyDescent="0.2">
      <c r="A631" s="15"/>
      <c r="C631" s="16"/>
      <c r="F631" s="15"/>
    </row>
    <row r="632" spans="1:6" ht="12.75" x14ac:dyDescent="0.2">
      <c r="A632" s="15"/>
      <c r="C632" s="16"/>
      <c r="F632" s="15"/>
    </row>
    <row r="633" spans="1:6" ht="12.75" x14ac:dyDescent="0.2">
      <c r="A633" s="15"/>
      <c r="C633" s="16"/>
      <c r="F633" s="15"/>
    </row>
    <row r="634" spans="1:6" ht="12.75" x14ac:dyDescent="0.2">
      <c r="A634" s="15"/>
      <c r="C634" s="16"/>
      <c r="F634" s="15"/>
    </row>
    <row r="635" spans="1:6" ht="12.75" x14ac:dyDescent="0.2">
      <c r="A635" s="15"/>
      <c r="C635" s="16"/>
      <c r="F635" s="15"/>
    </row>
    <row r="636" spans="1:6" ht="12.75" x14ac:dyDescent="0.2">
      <c r="A636" s="15"/>
      <c r="C636" s="16"/>
      <c r="F636" s="15"/>
    </row>
    <row r="637" spans="1:6" ht="12.75" x14ac:dyDescent="0.2">
      <c r="A637" s="15"/>
      <c r="C637" s="16"/>
      <c r="F637" s="15"/>
    </row>
    <row r="638" spans="1:6" ht="12.75" x14ac:dyDescent="0.2">
      <c r="A638" s="15"/>
      <c r="C638" s="16"/>
      <c r="F638" s="15"/>
    </row>
    <row r="639" spans="1:6" ht="12.75" x14ac:dyDescent="0.2">
      <c r="A639" s="15"/>
      <c r="C639" s="16"/>
      <c r="F639" s="15"/>
    </row>
    <row r="640" spans="1:6" ht="12.75" x14ac:dyDescent="0.2">
      <c r="A640" s="15"/>
      <c r="C640" s="16"/>
      <c r="F640" s="15"/>
    </row>
    <row r="641" spans="1:6" ht="12.75" x14ac:dyDescent="0.2">
      <c r="A641" s="15"/>
      <c r="C641" s="16"/>
      <c r="F641" s="15"/>
    </row>
    <row r="642" spans="1:6" ht="12.75" x14ac:dyDescent="0.2">
      <c r="A642" s="15"/>
      <c r="C642" s="16"/>
      <c r="F642" s="15"/>
    </row>
    <row r="643" spans="1:6" ht="12.75" x14ac:dyDescent="0.2">
      <c r="A643" s="15"/>
      <c r="C643" s="16"/>
      <c r="F643" s="15"/>
    </row>
    <row r="644" spans="1:6" ht="12.75" x14ac:dyDescent="0.2">
      <c r="A644" s="15"/>
      <c r="C644" s="16"/>
      <c r="F644" s="15"/>
    </row>
    <row r="645" spans="1:6" ht="12.75" x14ac:dyDescent="0.2">
      <c r="A645" s="15"/>
      <c r="C645" s="16"/>
      <c r="F645" s="15"/>
    </row>
    <row r="646" spans="1:6" ht="12.75" x14ac:dyDescent="0.2">
      <c r="A646" s="15"/>
      <c r="C646" s="16"/>
      <c r="F646" s="15"/>
    </row>
    <row r="647" spans="1:6" ht="12.75" x14ac:dyDescent="0.2">
      <c r="A647" s="15"/>
      <c r="C647" s="16"/>
      <c r="F647" s="15"/>
    </row>
    <row r="648" spans="1:6" ht="12.75" x14ac:dyDescent="0.2">
      <c r="A648" s="15"/>
      <c r="C648" s="16"/>
      <c r="F648" s="15"/>
    </row>
    <row r="649" spans="1:6" ht="12.75" x14ac:dyDescent="0.2">
      <c r="A649" s="15"/>
      <c r="C649" s="16"/>
      <c r="F649" s="15"/>
    </row>
    <row r="650" spans="1:6" ht="12.75" x14ac:dyDescent="0.2">
      <c r="A650" s="15"/>
      <c r="C650" s="16"/>
      <c r="F650" s="15"/>
    </row>
    <row r="651" spans="1:6" ht="12.75" x14ac:dyDescent="0.2">
      <c r="A651" s="15"/>
      <c r="C651" s="16"/>
      <c r="F651" s="15"/>
    </row>
    <row r="652" spans="1:6" ht="12.75" x14ac:dyDescent="0.2">
      <c r="A652" s="15"/>
      <c r="C652" s="16"/>
      <c r="F652" s="15"/>
    </row>
    <row r="653" spans="1:6" ht="12.75" x14ac:dyDescent="0.2">
      <c r="A653" s="15"/>
      <c r="C653" s="16"/>
      <c r="F653" s="15"/>
    </row>
    <row r="654" spans="1:6" ht="12.75" x14ac:dyDescent="0.2">
      <c r="A654" s="15"/>
      <c r="C654" s="16"/>
      <c r="F654" s="15"/>
    </row>
    <row r="655" spans="1:6" ht="12.75" x14ac:dyDescent="0.2">
      <c r="A655" s="15"/>
      <c r="C655" s="16"/>
      <c r="F655" s="15"/>
    </row>
    <row r="656" spans="1:6" ht="12.75" x14ac:dyDescent="0.2">
      <c r="A656" s="15"/>
      <c r="C656" s="16"/>
      <c r="F656" s="15"/>
    </row>
    <row r="657" spans="1:6" ht="12.75" x14ac:dyDescent="0.2">
      <c r="A657" s="15"/>
      <c r="C657" s="16"/>
      <c r="F657" s="15"/>
    </row>
    <row r="658" spans="1:6" ht="12.75" x14ac:dyDescent="0.2">
      <c r="A658" s="15"/>
      <c r="C658" s="16"/>
      <c r="F658" s="15"/>
    </row>
    <row r="659" spans="1:6" ht="12.75" x14ac:dyDescent="0.2">
      <c r="A659" s="15"/>
      <c r="C659" s="16"/>
      <c r="F659" s="15"/>
    </row>
    <row r="660" spans="1:6" ht="12.75" x14ac:dyDescent="0.2">
      <c r="A660" s="15"/>
      <c r="C660" s="16"/>
      <c r="F660" s="15"/>
    </row>
    <row r="661" spans="1:6" ht="12.75" x14ac:dyDescent="0.2">
      <c r="A661" s="15"/>
      <c r="C661" s="16"/>
      <c r="F661" s="15"/>
    </row>
    <row r="662" spans="1:6" ht="12.75" x14ac:dyDescent="0.2">
      <c r="A662" s="15"/>
      <c r="C662" s="16"/>
      <c r="F662" s="15"/>
    </row>
    <row r="663" spans="1:6" ht="12.75" x14ac:dyDescent="0.2">
      <c r="A663" s="15"/>
      <c r="C663" s="16"/>
      <c r="F663" s="15"/>
    </row>
    <row r="664" spans="1:6" ht="12.75" x14ac:dyDescent="0.2">
      <c r="A664" s="15"/>
      <c r="C664" s="16"/>
      <c r="F664" s="15"/>
    </row>
    <row r="665" spans="1:6" ht="12.75" x14ac:dyDescent="0.2">
      <c r="A665" s="15"/>
      <c r="C665" s="16"/>
      <c r="F665" s="15"/>
    </row>
    <row r="666" spans="1:6" ht="12.75" x14ac:dyDescent="0.2">
      <c r="A666" s="15"/>
      <c r="C666" s="16"/>
      <c r="F666" s="15"/>
    </row>
    <row r="667" spans="1:6" ht="12.75" x14ac:dyDescent="0.2">
      <c r="A667" s="15"/>
      <c r="C667" s="16"/>
      <c r="F667" s="15"/>
    </row>
    <row r="668" spans="1:6" ht="12.75" x14ac:dyDescent="0.2">
      <c r="A668" s="15"/>
      <c r="C668" s="16"/>
      <c r="F668" s="15"/>
    </row>
    <row r="669" spans="1:6" ht="12.75" x14ac:dyDescent="0.2">
      <c r="A669" s="15"/>
      <c r="C669" s="16"/>
      <c r="F669" s="15"/>
    </row>
    <row r="670" spans="1:6" ht="12.75" x14ac:dyDescent="0.2">
      <c r="A670" s="15"/>
      <c r="C670" s="16"/>
      <c r="F670" s="15"/>
    </row>
    <row r="671" spans="1:6" ht="12.75" x14ac:dyDescent="0.2">
      <c r="A671" s="15"/>
      <c r="C671" s="16"/>
      <c r="F671" s="15"/>
    </row>
    <row r="672" spans="1:6" ht="12.75" x14ac:dyDescent="0.2">
      <c r="A672" s="15"/>
      <c r="C672" s="16"/>
      <c r="F672" s="15"/>
    </row>
    <row r="673" spans="1:6" ht="12.75" x14ac:dyDescent="0.2">
      <c r="A673" s="15"/>
      <c r="C673" s="16"/>
      <c r="F673" s="15"/>
    </row>
    <row r="674" spans="1:6" ht="12.75" x14ac:dyDescent="0.2">
      <c r="A674" s="15"/>
      <c r="C674" s="16"/>
      <c r="F674" s="15"/>
    </row>
    <row r="675" spans="1:6" ht="12.75" x14ac:dyDescent="0.2">
      <c r="A675" s="15"/>
      <c r="C675" s="16"/>
      <c r="F675" s="15"/>
    </row>
    <row r="676" spans="1:6" ht="12.75" x14ac:dyDescent="0.2">
      <c r="A676" s="15"/>
      <c r="C676" s="16"/>
      <c r="F676" s="15"/>
    </row>
    <row r="677" spans="1:6" ht="12.75" x14ac:dyDescent="0.2">
      <c r="A677" s="15"/>
      <c r="C677" s="16"/>
      <c r="F677" s="15"/>
    </row>
    <row r="678" spans="1:6" ht="12.75" x14ac:dyDescent="0.2">
      <c r="A678" s="15"/>
      <c r="C678" s="16"/>
      <c r="F678" s="15"/>
    </row>
    <row r="679" spans="1:6" ht="12.75" x14ac:dyDescent="0.2">
      <c r="A679" s="15"/>
      <c r="C679" s="16"/>
      <c r="F679" s="15"/>
    </row>
    <row r="680" spans="1:6" ht="12.75" x14ac:dyDescent="0.2">
      <c r="A680" s="15"/>
      <c r="C680" s="16"/>
      <c r="F680" s="15"/>
    </row>
    <row r="681" spans="1:6" ht="12.75" x14ac:dyDescent="0.2">
      <c r="A681" s="15"/>
      <c r="C681" s="16"/>
      <c r="F681" s="15"/>
    </row>
    <row r="682" spans="1:6" ht="12.75" x14ac:dyDescent="0.2">
      <c r="A682" s="15"/>
      <c r="C682" s="16"/>
      <c r="F682" s="15"/>
    </row>
    <row r="683" spans="1:6" ht="12.75" x14ac:dyDescent="0.2">
      <c r="A683" s="15"/>
      <c r="C683" s="16"/>
      <c r="F683" s="15"/>
    </row>
    <row r="684" spans="1:6" ht="12.75" x14ac:dyDescent="0.2">
      <c r="A684" s="15"/>
      <c r="C684" s="16"/>
      <c r="F684" s="15"/>
    </row>
    <row r="685" spans="1:6" ht="12.75" x14ac:dyDescent="0.2">
      <c r="A685" s="15"/>
      <c r="C685" s="16"/>
      <c r="F685" s="15"/>
    </row>
    <row r="686" spans="1:6" ht="12.75" x14ac:dyDescent="0.2">
      <c r="A686" s="15"/>
      <c r="C686" s="16"/>
      <c r="F686" s="15"/>
    </row>
    <row r="687" spans="1:6" ht="12.75" x14ac:dyDescent="0.2">
      <c r="A687" s="15"/>
      <c r="C687" s="16"/>
      <c r="F687" s="15"/>
    </row>
    <row r="688" spans="1:6" ht="12.75" x14ac:dyDescent="0.2">
      <c r="A688" s="15"/>
      <c r="C688" s="16"/>
      <c r="F688" s="15"/>
    </row>
    <row r="689" spans="1:6" ht="12.75" x14ac:dyDescent="0.2">
      <c r="A689" s="15"/>
      <c r="C689" s="16"/>
      <c r="F689" s="15"/>
    </row>
    <row r="690" spans="1:6" ht="12.75" x14ac:dyDescent="0.2">
      <c r="A690" s="15"/>
      <c r="C690" s="16"/>
      <c r="F690" s="15"/>
    </row>
    <row r="691" spans="1:6" ht="12.75" x14ac:dyDescent="0.2">
      <c r="A691" s="15"/>
      <c r="C691" s="16"/>
      <c r="F691" s="15"/>
    </row>
    <row r="692" spans="1:6" ht="12.75" x14ac:dyDescent="0.2">
      <c r="A692" s="15"/>
      <c r="C692" s="16"/>
      <c r="F692" s="15"/>
    </row>
    <row r="693" spans="1:6" ht="12.75" x14ac:dyDescent="0.2">
      <c r="A693" s="15"/>
      <c r="C693" s="16"/>
      <c r="F693" s="15"/>
    </row>
    <row r="694" spans="1:6" ht="12.75" x14ac:dyDescent="0.2">
      <c r="A694" s="15"/>
      <c r="C694" s="16"/>
      <c r="F694" s="15"/>
    </row>
    <row r="695" spans="1:6" ht="12.75" x14ac:dyDescent="0.2">
      <c r="A695" s="15"/>
      <c r="C695" s="16"/>
      <c r="F695" s="15"/>
    </row>
    <row r="696" spans="1:6" ht="12.75" x14ac:dyDescent="0.2">
      <c r="A696" s="15"/>
      <c r="C696" s="16"/>
      <c r="F696" s="15"/>
    </row>
    <row r="697" spans="1:6" ht="12.75" x14ac:dyDescent="0.2">
      <c r="A697" s="15"/>
      <c r="C697" s="16"/>
      <c r="F697" s="15"/>
    </row>
    <row r="698" spans="1:6" ht="12.75" x14ac:dyDescent="0.2">
      <c r="A698" s="15"/>
      <c r="C698" s="16"/>
      <c r="F698" s="15"/>
    </row>
    <row r="699" spans="1:6" ht="12.75" x14ac:dyDescent="0.2">
      <c r="A699" s="15"/>
      <c r="C699" s="16"/>
      <c r="F699" s="15"/>
    </row>
    <row r="700" spans="1:6" ht="12.75" x14ac:dyDescent="0.2">
      <c r="A700" s="15"/>
      <c r="C700" s="16"/>
      <c r="F700" s="15"/>
    </row>
    <row r="701" spans="1:6" ht="12.75" x14ac:dyDescent="0.2">
      <c r="A701" s="15"/>
      <c r="C701" s="16"/>
      <c r="F701" s="15"/>
    </row>
    <row r="702" spans="1:6" ht="12.75" x14ac:dyDescent="0.2">
      <c r="A702" s="15"/>
      <c r="C702" s="16"/>
      <c r="F702" s="15"/>
    </row>
    <row r="703" spans="1:6" ht="12.75" x14ac:dyDescent="0.2">
      <c r="A703" s="15"/>
      <c r="C703" s="16"/>
      <c r="F703" s="15"/>
    </row>
    <row r="704" spans="1:6" ht="12.75" x14ac:dyDescent="0.2">
      <c r="A704" s="15"/>
      <c r="C704" s="16"/>
      <c r="F704" s="15"/>
    </row>
    <row r="705" spans="1:6" ht="12.75" x14ac:dyDescent="0.2">
      <c r="A705" s="15"/>
      <c r="C705" s="16"/>
      <c r="F705" s="15"/>
    </row>
    <row r="706" spans="1:6" ht="12.75" x14ac:dyDescent="0.2">
      <c r="A706" s="15"/>
      <c r="C706" s="16"/>
      <c r="F706" s="15"/>
    </row>
    <row r="707" spans="1:6" ht="12.75" x14ac:dyDescent="0.2">
      <c r="A707" s="15"/>
      <c r="C707" s="16"/>
      <c r="F707" s="15"/>
    </row>
    <row r="708" spans="1:6" ht="12.75" x14ac:dyDescent="0.2">
      <c r="A708" s="15"/>
      <c r="C708" s="16"/>
      <c r="F708" s="15"/>
    </row>
    <row r="709" spans="1:6" ht="12.75" x14ac:dyDescent="0.2">
      <c r="A709" s="15"/>
      <c r="C709" s="16"/>
      <c r="F709" s="15"/>
    </row>
    <row r="710" spans="1:6" ht="12.75" x14ac:dyDescent="0.2">
      <c r="A710" s="15"/>
      <c r="C710" s="16"/>
      <c r="F710" s="15"/>
    </row>
    <row r="711" spans="1:6" ht="12.75" x14ac:dyDescent="0.2">
      <c r="A711" s="15"/>
      <c r="C711" s="16"/>
      <c r="F711" s="15"/>
    </row>
    <row r="712" spans="1:6" ht="12.75" x14ac:dyDescent="0.2">
      <c r="A712" s="15"/>
      <c r="C712" s="16"/>
      <c r="F712" s="15"/>
    </row>
    <row r="713" spans="1:6" ht="12.75" x14ac:dyDescent="0.2">
      <c r="A713" s="15"/>
      <c r="C713" s="16"/>
      <c r="F713" s="15"/>
    </row>
    <row r="714" spans="1:6" ht="12.75" x14ac:dyDescent="0.2">
      <c r="A714" s="15"/>
      <c r="C714" s="16"/>
      <c r="F714" s="15"/>
    </row>
    <row r="715" spans="1:6" ht="12.75" x14ac:dyDescent="0.2">
      <c r="A715" s="15"/>
      <c r="C715" s="16"/>
      <c r="F715" s="15"/>
    </row>
    <row r="716" spans="1:6" ht="12.75" x14ac:dyDescent="0.2">
      <c r="A716" s="15"/>
      <c r="C716" s="16"/>
      <c r="F716" s="15"/>
    </row>
    <row r="717" spans="1:6" ht="12.75" x14ac:dyDescent="0.2">
      <c r="A717" s="15"/>
      <c r="C717" s="16"/>
      <c r="F717" s="15"/>
    </row>
    <row r="718" spans="1:6" ht="12.75" x14ac:dyDescent="0.2">
      <c r="A718" s="15"/>
      <c r="C718" s="16"/>
      <c r="F718" s="15"/>
    </row>
    <row r="719" spans="1:6" ht="12.75" x14ac:dyDescent="0.2">
      <c r="A719" s="15"/>
      <c r="C719" s="16"/>
      <c r="F719" s="15"/>
    </row>
    <row r="720" spans="1:6" ht="12.75" x14ac:dyDescent="0.2">
      <c r="A720" s="15"/>
      <c r="C720" s="16"/>
      <c r="F720" s="15"/>
    </row>
    <row r="721" spans="1:6" ht="12.75" x14ac:dyDescent="0.2">
      <c r="A721" s="15"/>
      <c r="C721" s="16"/>
      <c r="F721" s="15"/>
    </row>
    <row r="722" spans="1:6" ht="12.75" x14ac:dyDescent="0.2">
      <c r="A722" s="15"/>
      <c r="C722" s="16"/>
      <c r="F722" s="15"/>
    </row>
    <row r="723" spans="1:6" ht="12.75" x14ac:dyDescent="0.2">
      <c r="A723" s="15"/>
      <c r="C723" s="16"/>
      <c r="F723" s="15"/>
    </row>
    <row r="724" spans="1:6" ht="12.75" x14ac:dyDescent="0.2">
      <c r="A724" s="15"/>
      <c r="C724" s="16"/>
      <c r="F724" s="15"/>
    </row>
    <row r="725" spans="1:6" ht="12.75" x14ac:dyDescent="0.2">
      <c r="A725" s="15"/>
      <c r="C725" s="16"/>
      <c r="F725" s="15"/>
    </row>
    <row r="726" spans="1:6" ht="12.75" x14ac:dyDescent="0.2">
      <c r="A726" s="15"/>
      <c r="C726" s="16"/>
      <c r="F726" s="15"/>
    </row>
    <row r="727" spans="1:6" ht="12.75" x14ac:dyDescent="0.2">
      <c r="A727" s="15"/>
      <c r="C727" s="16"/>
      <c r="F727" s="15"/>
    </row>
    <row r="728" spans="1:6" ht="12.75" x14ac:dyDescent="0.2">
      <c r="A728" s="15"/>
      <c r="C728" s="16"/>
      <c r="F728" s="15"/>
    </row>
    <row r="729" spans="1:6" ht="12.75" x14ac:dyDescent="0.2">
      <c r="A729" s="15"/>
      <c r="C729" s="16"/>
      <c r="F729" s="15"/>
    </row>
    <row r="730" spans="1:6" ht="12.75" x14ac:dyDescent="0.2">
      <c r="A730" s="15"/>
      <c r="C730" s="16"/>
      <c r="F730" s="15"/>
    </row>
    <row r="731" spans="1:6" ht="12.75" x14ac:dyDescent="0.2">
      <c r="A731" s="15"/>
      <c r="C731" s="16"/>
      <c r="F731" s="15"/>
    </row>
    <row r="732" spans="1:6" ht="12.75" x14ac:dyDescent="0.2">
      <c r="A732" s="15"/>
      <c r="C732" s="16"/>
      <c r="F732" s="15"/>
    </row>
    <row r="733" spans="1:6" ht="12.75" x14ac:dyDescent="0.2">
      <c r="A733" s="15"/>
      <c r="C733" s="16"/>
      <c r="F733" s="15"/>
    </row>
    <row r="734" spans="1:6" ht="12.75" x14ac:dyDescent="0.2">
      <c r="A734" s="15"/>
      <c r="C734" s="16"/>
      <c r="F734" s="15"/>
    </row>
    <row r="735" spans="1:6" ht="12.75" x14ac:dyDescent="0.2">
      <c r="A735" s="15"/>
      <c r="C735" s="16"/>
      <c r="F735" s="15"/>
    </row>
    <row r="736" spans="1:6" ht="12.75" x14ac:dyDescent="0.2">
      <c r="A736" s="15"/>
      <c r="C736" s="16"/>
      <c r="F736" s="15"/>
    </row>
    <row r="737" spans="1:6" ht="12.75" x14ac:dyDescent="0.2">
      <c r="A737" s="15"/>
      <c r="C737" s="16"/>
      <c r="F737" s="15"/>
    </row>
    <row r="738" spans="1:6" ht="12.75" x14ac:dyDescent="0.2">
      <c r="A738" s="15"/>
      <c r="C738" s="16"/>
      <c r="F738" s="15"/>
    </row>
    <row r="739" spans="1:6" ht="12.75" x14ac:dyDescent="0.2">
      <c r="A739" s="15"/>
      <c r="C739" s="16"/>
      <c r="F739" s="15"/>
    </row>
    <row r="740" spans="1:6" ht="12.75" x14ac:dyDescent="0.2">
      <c r="A740" s="15"/>
      <c r="C740" s="16"/>
      <c r="F740" s="15"/>
    </row>
    <row r="741" spans="1:6" ht="12.75" x14ac:dyDescent="0.2">
      <c r="A741" s="15"/>
      <c r="C741" s="16"/>
      <c r="F741" s="15"/>
    </row>
    <row r="742" spans="1:6" ht="12.75" x14ac:dyDescent="0.2">
      <c r="A742" s="15"/>
      <c r="C742" s="16"/>
      <c r="F742" s="15"/>
    </row>
    <row r="743" spans="1:6" ht="12.75" x14ac:dyDescent="0.2">
      <c r="A743" s="15"/>
      <c r="C743" s="16"/>
      <c r="F743" s="15"/>
    </row>
    <row r="744" spans="1:6" ht="12.75" x14ac:dyDescent="0.2">
      <c r="A744" s="15"/>
      <c r="C744" s="16"/>
      <c r="F744" s="15"/>
    </row>
    <row r="745" spans="1:6" ht="12.75" x14ac:dyDescent="0.2">
      <c r="A745" s="15"/>
      <c r="C745" s="16"/>
      <c r="F745" s="15"/>
    </row>
    <row r="746" spans="1:6" ht="12.75" x14ac:dyDescent="0.2">
      <c r="A746" s="15"/>
      <c r="C746" s="16"/>
      <c r="F746" s="15"/>
    </row>
    <row r="747" spans="1:6" ht="12.75" x14ac:dyDescent="0.2">
      <c r="A747" s="15"/>
      <c r="C747" s="16"/>
      <c r="F747" s="15"/>
    </row>
    <row r="748" spans="1:6" ht="12.75" x14ac:dyDescent="0.2">
      <c r="A748" s="15"/>
      <c r="C748" s="16"/>
      <c r="F748" s="15"/>
    </row>
    <row r="749" spans="1:6" ht="12.75" x14ac:dyDescent="0.2">
      <c r="A749" s="15"/>
      <c r="C749" s="16"/>
      <c r="F749" s="15"/>
    </row>
    <row r="750" spans="1:6" ht="12.75" x14ac:dyDescent="0.2">
      <c r="A750" s="15"/>
      <c r="C750" s="16"/>
      <c r="F750" s="15"/>
    </row>
    <row r="751" spans="1:6" ht="12.75" x14ac:dyDescent="0.2">
      <c r="A751" s="15"/>
      <c r="C751" s="16"/>
      <c r="F751" s="15"/>
    </row>
    <row r="752" spans="1:6" ht="12.75" x14ac:dyDescent="0.2">
      <c r="A752" s="15"/>
      <c r="C752" s="16"/>
      <c r="F752" s="15"/>
    </row>
    <row r="753" spans="1:6" ht="12.75" x14ac:dyDescent="0.2">
      <c r="A753" s="15"/>
      <c r="C753" s="16"/>
      <c r="F753" s="15"/>
    </row>
    <row r="754" spans="1:6" ht="12.75" x14ac:dyDescent="0.2">
      <c r="A754" s="15"/>
      <c r="C754" s="16"/>
      <c r="F754" s="15"/>
    </row>
    <row r="755" spans="1:6" ht="12.75" x14ac:dyDescent="0.2">
      <c r="A755" s="15"/>
      <c r="C755" s="16"/>
      <c r="F755" s="15"/>
    </row>
    <row r="756" spans="1:6" ht="12.75" x14ac:dyDescent="0.2">
      <c r="A756" s="15"/>
      <c r="C756" s="16"/>
      <c r="F756" s="15"/>
    </row>
    <row r="757" spans="1:6" ht="12.75" x14ac:dyDescent="0.2">
      <c r="A757" s="15"/>
      <c r="C757" s="16"/>
      <c r="F757" s="15"/>
    </row>
    <row r="758" spans="1:6" ht="12.75" x14ac:dyDescent="0.2">
      <c r="A758" s="15"/>
      <c r="C758" s="16"/>
      <c r="F758" s="15"/>
    </row>
    <row r="759" spans="1:6" ht="12.75" x14ac:dyDescent="0.2">
      <c r="A759" s="15"/>
      <c r="C759" s="16"/>
      <c r="F759" s="15"/>
    </row>
    <row r="760" spans="1:6" ht="12.75" x14ac:dyDescent="0.2">
      <c r="A760" s="15"/>
      <c r="C760" s="16"/>
      <c r="F760" s="15"/>
    </row>
    <row r="761" spans="1:6" ht="12.75" x14ac:dyDescent="0.2">
      <c r="A761" s="15"/>
      <c r="C761" s="16"/>
      <c r="F761" s="15"/>
    </row>
    <row r="762" spans="1:6" ht="12.75" x14ac:dyDescent="0.2">
      <c r="A762" s="15"/>
      <c r="C762" s="16"/>
      <c r="F762" s="15"/>
    </row>
    <row r="763" spans="1:6" ht="12.75" x14ac:dyDescent="0.2">
      <c r="A763" s="15"/>
      <c r="C763" s="16"/>
      <c r="F763" s="15"/>
    </row>
    <row r="764" spans="1:6" ht="12.75" x14ac:dyDescent="0.2">
      <c r="A764" s="15"/>
      <c r="C764" s="16"/>
      <c r="F764" s="15"/>
    </row>
    <row r="765" spans="1:6" ht="12.75" x14ac:dyDescent="0.2">
      <c r="A765" s="15"/>
      <c r="C765" s="16"/>
      <c r="F765" s="15"/>
    </row>
    <row r="766" spans="1:6" ht="12.75" x14ac:dyDescent="0.2">
      <c r="A766" s="15"/>
      <c r="C766" s="16"/>
      <c r="F766" s="15"/>
    </row>
    <row r="767" spans="1:6" ht="12.75" x14ac:dyDescent="0.2">
      <c r="A767" s="15"/>
      <c r="C767" s="16"/>
      <c r="F767" s="15"/>
    </row>
    <row r="768" spans="1:6" ht="12.75" x14ac:dyDescent="0.2">
      <c r="A768" s="15"/>
      <c r="C768" s="16"/>
      <c r="F768" s="15"/>
    </row>
    <row r="769" spans="1:6" ht="12.75" x14ac:dyDescent="0.2">
      <c r="A769" s="15"/>
      <c r="C769" s="16"/>
      <c r="F769" s="15"/>
    </row>
    <row r="770" spans="1:6" ht="12.75" x14ac:dyDescent="0.2">
      <c r="A770" s="15"/>
      <c r="C770" s="16"/>
      <c r="F770" s="15"/>
    </row>
    <row r="771" spans="1:6" ht="12.75" x14ac:dyDescent="0.2">
      <c r="A771" s="15"/>
      <c r="C771" s="16"/>
      <c r="F771" s="15"/>
    </row>
    <row r="772" spans="1:6" ht="12.75" x14ac:dyDescent="0.2">
      <c r="A772" s="15"/>
      <c r="C772" s="16"/>
      <c r="F772" s="15"/>
    </row>
    <row r="773" spans="1:6" ht="12.75" x14ac:dyDescent="0.2">
      <c r="A773" s="15"/>
      <c r="C773" s="16"/>
      <c r="F773" s="15"/>
    </row>
    <row r="774" spans="1:6" ht="12.75" x14ac:dyDescent="0.2">
      <c r="A774" s="15"/>
      <c r="C774" s="16"/>
      <c r="F774" s="15"/>
    </row>
    <row r="775" spans="1:6" ht="12.75" x14ac:dyDescent="0.2">
      <c r="A775" s="15"/>
      <c r="C775" s="16"/>
      <c r="F775" s="15"/>
    </row>
    <row r="776" spans="1:6" ht="12.75" x14ac:dyDescent="0.2">
      <c r="A776" s="15"/>
      <c r="C776" s="16"/>
      <c r="F776" s="15"/>
    </row>
    <row r="777" spans="1:6" ht="12.75" x14ac:dyDescent="0.2">
      <c r="A777" s="15"/>
      <c r="C777" s="16"/>
      <c r="F777" s="15"/>
    </row>
    <row r="778" spans="1:6" ht="12.75" x14ac:dyDescent="0.2">
      <c r="A778" s="15"/>
      <c r="C778" s="16"/>
      <c r="F778" s="15"/>
    </row>
    <row r="779" spans="1:6" ht="12.75" x14ac:dyDescent="0.2">
      <c r="A779" s="15"/>
      <c r="C779" s="16"/>
      <c r="F779" s="15"/>
    </row>
    <row r="780" spans="1:6" ht="12.75" x14ac:dyDescent="0.2">
      <c r="A780" s="15"/>
      <c r="C780" s="16"/>
      <c r="F780" s="15"/>
    </row>
    <row r="781" spans="1:6" ht="12.75" x14ac:dyDescent="0.2">
      <c r="A781" s="15"/>
      <c r="C781" s="16"/>
      <c r="F781" s="15"/>
    </row>
    <row r="782" spans="1:6" ht="12.75" x14ac:dyDescent="0.2">
      <c r="A782" s="15"/>
      <c r="C782" s="16"/>
      <c r="F782" s="15"/>
    </row>
    <row r="783" spans="1:6" ht="12.75" x14ac:dyDescent="0.2">
      <c r="A783" s="15"/>
      <c r="C783" s="16"/>
      <c r="F783" s="15"/>
    </row>
    <row r="784" spans="1:6" ht="12.75" x14ac:dyDescent="0.2">
      <c r="A784" s="15"/>
      <c r="C784" s="16"/>
      <c r="F784" s="15"/>
    </row>
    <row r="785" spans="1:6" ht="12.75" x14ac:dyDescent="0.2">
      <c r="A785" s="15"/>
      <c r="C785" s="16"/>
      <c r="F785" s="15"/>
    </row>
    <row r="786" spans="1:6" ht="12.75" x14ac:dyDescent="0.2">
      <c r="A786" s="15"/>
      <c r="C786" s="16"/>
      <c r="F786" s="15"/>
    </row>
    <row r="787" spans="1:6" ht="12.75" x14ac:dyDescent="0.2">
      <c r="A787" s="15"/>
      <c r="C787" s="16"/>
      <c r="F787" s="15"/>
    </row>
    <row r="788" spans="1:6" ht="12.75" x14ac:dyDescent="0.2">
      <c r="A788" s="15"/>
      <c r="C788" s="16"/>
      <c r="F788" s="15"/>
    </row>
    <row r="789" spans="1:6" ht="12.75" x14ac:dyDescent="0.2">
      <c r="A789" s="15"/>
      <c r="C789" s="16"/>
      <c r="F789" s="15"/>
    </row>
    <row r="790" spans="1:6" ht="12.75" x14ac:dyDescent="0.2">
      <c r="A790" s="15"/>
      <c r="C790" s="16"/>
      <c r="F790" s="15"/>
    </row>
    <row r="791" spans="1:6" ht="12.75" x14ac:dyDescent="0.2">
      <c r="A791" s="15"/>
      <c r="C791" s="16"/>
      <c r="F791" s="15"/>
    </row>
    <row r="792" spans="1:6" ht="12.75" x14ac:dyDescent="0.2">
      <c r="A792" s="15"/>
      <c r="C792" s="16"/>
      <c r="F792" s="15"/>
    </row>
    <row r="793" spans="1:6" ht="12.75" x14ac:dyDescent="0.2">
      <c r="A793" s="15"/>
      <c r="C793" s="16"/>
      <c r="F793" s="15"/>
    </row>
    <row r="794" spans="1:6" ht="12.75" x14ac:dyDescent="0.2">
      <c r="A794" s="15"/>
      <c r="C794" s="16"/>
      <c r="F794" s="15"/>
    </row>
    <row r="795" spans="1:6" ht="12.75" x14ac:dyDescent="0.2">
      <c r="A795" s="15"/>
      <c r="C795" s="16"/>
      <c r="F795" s="15"/>
    </row>
    <row r="796" spans="1:6" ht="12.75" x14ac:dyDescent="0.2">
      <c r="A796" s="15"/>
      <c r="C796" s="16"/>
      <c r="F796" s="15"/>
    </row>
    <row r="797" spans="1:6" ht="12.75" x14ac:dyDescent="0.2">
      <c r="A797" s="15"/>
      <c r="C797" s="16"/>
      <c r="F797" s="15"/>
    </row>
    <row r="798" spans="1:6" ht="12.75" x14ac:dyDescent="0.2">
      <c r="A798" s="15"/>
      <c r="C798" s="16"/>
      <c r="F798" s="15"/>
    </row>
    <row r="799" spans="1:6" ht="12.75" x14ac:dyDescent="0.2">
      <c r="A799" s="15"/>
      <c r="C799" s="16"/>
      <c r="F799" s="15"/>
    </row>
    <row r="800" spans="1:6" ht="12.75" x14ac:dyDescent="0.2">
      <c r="A800" s="15"/>
      <c r="C800" s="16"/>
      <c r="F800" s="15"/>
    </row>
    <row r="801" spans="1:6" ht="12.75" x14ac:dyDescent="0.2">
      <c r="A801" s="15"/>
      <c r="C801" s="16"/>
      <c r="F801" s="15"/>
    </row>
    <row r="802" spans="1:6" ht="12.75" x14ac:dyDescent="0.2">
      <c r="A802" s="15"/>
      <c r="C802" s="16"/>
      <c r="F802" s="15"/>
    </row>
    <row r="803" spans="1:6" ht="12.75" x14ac:dyDescent="0.2">
      <c r="A803" s="15"/>
      <c r="C803" s="16"/>
      <c r="F803" s="15"/>
    </row>
    <row r="804" spans="1:6" ht="12.75" x14ac:dyDescent="0.2">
      <c r="A804" s="15"/>
      <c r="C804" s="16"/>
      <c r="F804" s="15"/>
    </row>
    <row r="805" spans="1:6" ht="12.75" x14ac:dyDescent="0.2">
      <c r="A805" s="15"/>
      <c r="C805" s="16"/>
      <c r="F805" s="15"/>
    </row>
    <row r="806" spans="1:6" ht="12.75" x14ac:dyDescent="0.2">
      <c r="A806" s="15"/>
      <c r="C806" s="16"/>
      <c r="F806" s="15"/>
    </row>
    <row r="807" spans="1:6" ht="12.75" x14ac:dyDescent="0.2">
      <c r="A807" s="15"/>
      <c r="C807" s="16"/>
      <c r="F807" s="15"/>
    </row>
    <row r="808" spans="1:6" ht="12.75" x14ac:dyDescent="0.2">
      <c r="A808" s="15"/>
      <c r="C808" s="16"/>
      <c r="F808" s="15"/>
    </row>
    <row r="809" spans="1:6" ht="12.75" x14ac:dyDescent="0.2">
      <c r="A809" s="15"/>
      <c r="C809" s="16"/>
      <c r="F809" s="15"/>
    </row>
    <row r="810" spans="1:6" ht="12.75" x14ac:dyDescent="0.2">
      <c r="A810" s="15"/>
      <c r="C810" s="16"/>
      <c r="F810" s="15"/>
    </row>
    <row r="811" spans="1:6" ht="12.75" x14ac:dyDescent="0.2">
      <c r="A811" s="15"/>
      <c r="C811" s="16"/>
      <c r="F811" s="15"/>
    </row>
    <row r="812" spans="1:6" ht="12.75" x14ac:dyDescent="0.2">
      <c r="A812" s="15"/>
      <c r="C812" s="16"/>
      <c r="F812" s="15"/>
    </row>
    <row r="813" spans="1:6" ht="12.75" x14ac:dyDescent="0.2">
      <c r="A813" s="15"/>
      <c r="C813" s="16"/>
      <c r="F813" s="15"/>
    </row>
    <row r="814" spans="1:6" ht="12.75" x14ac:dyDescent="0.2">
      <c r="A814" s="15"/>
      <c r="C814" s="16"/>
      <c r="F814" s="15"/>
    </row>
    <row r="815" spans="1:6" ht="12.75" x14ac:dyDescent="0.2">
      <c r="A815" s="15"/>
      <c r="C815" s="16"/>
      <c r="F815" s="15"/>
    </row>
    <row r="816" spans="1:6" ht="12.75" x14ac:dyDescent="0.2">
      <c r="A816" s="15"/>
      <c r="C816" s="16"/>
      <c r="F816" s="15"/>
    </row>
    <row r="817" spans="1:6" ht="12.75" x14ac:dyDescent="0.2">
      <c r="A817" s="15"/>
      <c r="C817" s="16"/>
      <c r="F817" s="15"/>
    </row>
    <row r="818" spans="1:6" ht="12.75" x14ac:dyDescent="0.2">
      <c r="A818" s="15"/>
      <c r="C818" s="16"/>
      <c r="F818" s="15"/>
    </row>
    <row r="819" spans="1:6" ht="12.75" x14ac:dyDescent="0.2">
      <c r="A819" s="15"/>
      <c r="C819" s="16"/>
      <c r="F819" s="15"/>
    </row>
    <row r="820" spans="1:6" ht="12.75" x14ac:dyDescent="0.2">
      <c r="A820" s="15"/>
      <c r="C820" s="16"/>
      <c r="F820" s="15"/>
    </row>
    <row r="821" spans="1:6" ht="12.75" x14ac:dyDescent="0.2">
      <c r="A821" s="15"/>
      <c r="C821" s="16"/>
      <c r="F821" s="15"/>
    </row>
    <row r="822" spans="1:6" ht="12.75" x14ac:dyDescent="0.2">
      <c r="A822" s="15"/>
      <c r="C822" s="16"/>
      <c r="F822" s="15"/>
    </row>
    <row r="823" spans="1:6" ht="12.75" x14ac:dyDescent="0.2">
      <c r="A823" s="15"/>
      <c r="C823" s="16"/>
      <c r="F823" s="15"/>
    </row>
    <row r="824" spans="1:6" ht="12.75" x14ac:dyDescent="0.2">
      <c r="A824" s="15"/>
      <c r="C824" s="16"/>
      <c r="F824" s="15"/>
    </row>
    <row r="825" spans="1:6" ht="12.75" x14ac:dyDescent="0.2">
      <c r="A825" s="15"/>
      <c r="C825" s="16"/>
      <c r="F825" s="15"/>
    </row>
    <row r="826" spans="1:6" ht="12.75" x14ac:dyDescent="0.2">
      <c r="A826" s="15"/>
      <c r="C826" s="16"/>
      <c r="F826" s="15"/>
    </row>
    <row r="827" spans="1:6" ht="12.75" x14ac:dyDescent="0.2">
      <c r="A827" s="15"/>
      <c r="C827" s="16"/>
      <c r="F827" s="15"/>
    </row>
    <row r="828" spans="1:6" ht="12.75" x14ac:dyDescent="0.2">
      <c r="A828" s="15"/>
      <c r="C828" s="16"/>
      <c r="F828" s="15"/>
    </row>
    <row r="829" spans="1:6" ht="12.75" x14ac:dyDescent="0.2">
      <c r="A829" s="15"/>
      <c r="C829" s="16"/>
      <c r="F829" s="15"/>
    </row>
    <row r="830" spans="1:6" ht="12.75" x14ac:dyDescent="0.2">
      <c r="A830" s="15"/>
      <c r="C830" s="16"/>
      <c r="F830" s="15"/>
    </row>
    <row r="831" spans="1:6" ht="12.75" x14ac:dyDescent="0.2">
      <c r="A831" s="15"/>
      <c r="C831" s="16"/>
      <c r="F831" s="15"/>
    </row>
    <row r="832" spans="1:6" ht="12.75" x14ac:dyDescent="0.2">
      <c r="A832" s="15"/>
      <c r="C832" s="16"/>
      <c r="F832" s="15"/>
    </row>
    <row r="833" spans="1:6" ht="12.75" x14ac:dyDescent="0.2">
      <c r="A833" s="15"/>
      <c r="C833" s="16"/>
      <c r="F833" s="15"/>
    </row>
    <row r="834" spans="1:6" ht="12.75" x14ac:dyDescent="0.2">
      <c r="A834" s="15"/>
      <c r="C834" s="16"/>
      <c r="F834" s="15"/>
    </row>
    <row r="835" spans="1:6" ht="12.75" x14ac:dyDescent="0.2">
      <c r="A835" s="15"/>
      <c r="C835" s="16"/>
      <c r="F835" s="15"/>
    </row>
    <row r="836" spans="1:6" ht="12.75" x14ac:dyDescent="0.2">
      <c r="A836" s="15"/>
      <c r="C836" s="16"/>
      <c r="F836" s="15"/>
    </row>
    <row r="837" spans="1:6" ht="12.75" x14ac:dyDescent="0.2">
      <c r="A837" s="15"/>
      <c r="C837" s="16"/>
      <c r="F837" s="15"/>
    </row>
    <row r="838" spans="1:6" ht="12.75" x14ac:dyDescent="0.2">
      <c r="A838" s="15"/>
      <c r="C838" s="16"/>
      <c r="F838" s="15"/>
    </row>
    <row r="839" spans="1:6" ht="12.75" x14ac:dyDescent="0.2">
      <c r="A839" s="15"/>
      <c r="C839" s="16"/>
      <c r="F839" s="15"/>
    </row>
    <row r="840" spans="1:6" ht="12.75" x14ac:dyDescent="0.2">
      <c r="A840" s="15"/>
      <c r="C840" s="16"/>
      <c r="F840" s="15"/>
    </row>
    <row r="841" spans="1:6" ht="12.75" x14ac:dyDescent="0.2">
      <c r="A841" s="15"/>
      <c r="C841" s="16"/>
      <c r="F841" s="15"/>
    </row>
    <row r="842" spans="1:6" ht="12.75" x14ac:dyDescent="0.2">
      <c r="A842" s="15"/>
      <c r="C842" s="16"/>
      <c r="F842" s="15"/>
    </row>
    <row r="843" spans="1:6" ht="12.75" x14ac:dyDescent="0.2">
      <c r="A843" s="15"/>
      <c r="C843" s="16"/>
      <c r="F843" s="15"/>
    </row>
    <row r="844" spans="1:6" ht="12.75" x14ac:dyDescent="0.2">
      <c r="A844" s="15"/>
      <c r="C844" s="16"/>
      <c r="F844" s="15"/>
    </row>
    <row r="845" spans="1:6" ht="12.75" x14ac:dyDescent="0.2">
      <c r="A845" s="15"/>
      <c r="C845" s="16"/>
      <c r="F845" s="15"/>
    </row>
    <row r="846" spans="1:6" ht="12.75" x14ac:dyDescent="0.2">
      <c r="A846" s="15"/>
      <c r="C846" s="16"/>
      <c r="F846" s="15"/>
    </row>
    <row r="847" spans="1:6" ht="12.75" x14ac:dyDescent="0.2">
      <c r="A847" s="15"/>
      <c r="C847" s="16"/>
      <c r="F847" s="15"/>
    </row>
    <row r="848" spans="1:6" ht="12.75" x14ac:dyDescent="0.2">
      <c r="A848" s="15"/>
      <c r="C848" s="16"/>
      <c r="F848" s="15"/>
    </row>
    <row r="849" spans="1:6" ht="12.75" x14ac:dyDescent="0.2">
      <c r="A849" s="15"/>
      <c r="C849" s="16"/>
      <c r="F849" s="15"/>
    </row>
    <row r="850" spans="1:6" ht="12.75" x14ac:dyDescent="0.2">
      <c r="A850" s="15"/>
      <c r="C850" s="16"/>
      <c r="F850" s="15"/>
    </row>
    <row r="851" spans="1:6" ht="12.75" x14ac:dyDescent="0.2">
      <c r="A851" s="15"/>
      <c r="C851" s="16"/>
      <c r="F851" s="15"/>
    </row>
    <row r="852" spans="1:6" ht="12.75" x14ac:dyDescent="0.2">
      <c r="A852" s="15"/>
      <c r="C852" s="16"/>
      <c r="F852" s="15"/>
    </row>
    <row r="853" spans="1:6" ht="12.75" x14ac:dyDescent="0.2">
      <c r="A853" s="15"/>
      <c r="C853" s="16"/>
      <c r="F853" s="15"/>
    </row>
    <row r="854" spans="1:6" ht="12.75" x14ac:dyDescent="0.2">
      <c r="A854" s="15"/>
      <c r="C854" s="16"/>
      <c r="F854" s="15"/>
    </row>
    <row r="855" spans="1:6" ht="12.75" x14ac:dyDescent="0.2">
      <c r="A855" s="15"/>
      <c r="C855" s="16"/>
      <c r="F855" s="15"/>
    </row>
    <row r="856" spans="1:6" ht="12.75" x14ac:dyDescent="0.2">
      <c r="A856" s="15"/>
      <c r="C856" s="16"/>
      <c r="F856" s="15"/>
    </row>
    <row r="857" spans="1:6" ht="12.75" x14ac:dyDescent="0.2">
      <c r="A857" s="15"/>
      <c r="C857" s="16"/>
      <c r="F857" s="15"/>
    </row>
    <row r="858" spans="1:6" ht="12.75" x14ac:dyDescent="0.2">
      <c r="A858" s="15"/>
      <c r="C858" s="16"/>
      <c r="F858" s="15"/>
    </row>
    <row r="859" spans="1:6" ht="12.75" x14ac:dyDescent="0.2">
      <c r="A859" s="15"/>
      <c r="C859" s="16"/>
      <c r="F859" s="15"/>
    </row>
    <row r="860" spans="1:6" ht="12.75" x14ac:dyDescent="0.2">
      <c r="A860" s="15"/>
      <c r="C860" s="16"/>
      <c r="F860" s="15"/>
    </row>
    <row r="861" spans="1:6" ht="12.75" x14ac:dyDescent="0.2">
      <c r="A861" s="15"/>
      <c r="C861" s="16"/>
      <c r="F861" s="15"/>
    </row>
    <row r="862" spans="1:6" ht="12.75" x14ac:dyDescent="0.2">
      <c r="A862" s="15"/>
      <c r="C862" s="16"/>
      <c r="F862" s="15"/>
    </row>
    <row r="863" spans="1:6" ht="12.75" x14ac:dyDescent="0.2">
      <c r="A863" s="15"/>
      <c r="C863" s="16"/>
      <c r="F863" s="15"/>
    </row>
    <row r="864" spans="1:6" ht="12.75" x14ac:dyDescent="0.2">
      <c r="A864" s="15"/>
      <c r="C864" s="16"/>
      <c r="F864" s="15"/>
    </row>
    <row r="865" spans="1:6" ht="12.75" x14ac:dyDescent="0.2">
      <c r="A865" s="15"/>
      <c r="C865" s="16"/>
      <c r="F865" s="15"/>
    </row>
    <row r="866" spans="1:6" ht="12.75" x14ac:dyDescent="0.2">
      <c r="A866" s="15"/>
      <c r="C866" s="16"/>
      <c r="F866" s="15"/>
    </row>
    <row r="867" spans="1:6" ht="12.75" x14ac:dyDescent="0.2">
      <c r="A867" s="15"/>
      <c r="C867" s="16"/>
      <c r="F867" s="15"/>
    </row>
    <row r="868" spans="1:6" ht="12.75" x14ac:dyDescent="0.2">
      <c r="A868" s="15"/>
      <c r="C868" s="16"/>
      <c r="F868" s="15"/>
    </row>
    <row r="869" spans="1:6" ht="12.75" x14ac:dyDescent="0.2">
      <c r="A869" s="15"/>
      <c r="C869" s="16"/>
      <c r="F869" s="15"/>
    </row>
    <row r="870" spans="1:6" ht="12.75" x14ac:dyDescent="0.2">
      <c r="A870" s="15"/>
      <c r="C870" s="16"/>
      <c r="F870" s="15"/>
    </row>
    <row r="871" spans="1:6" ht="12.75" x14ac:dyDescent="0.2">
      <c r="A871" s="15"/>
      <c r="C871" s="16"/>
      <c r="F871" s="15"/>
    </row>
    <row r="872" spans="1:6" ht="12.75" x14ac:dyDescent="0.2">
      <c r="A872" s="15"/>
      <c r="C872" s="16"/>
      <c r="F872" s="15"/>
    </row>
    <row r="873" spans="1:6" ht="12.75" x14ac:dyDescent="0.2">
      <c r="A873" s="15"/>
      <c r="C873" s="16"/>
      <c r="F873" s="15"/>
    </row>
    <row r="874" spans="1:6" ht="12.75" x14ac:dyDescent="0.2">
      <c r="A874" s="15"/>
      <c r="C874" s="16"/>
      <c r="F874" s="15"/>
    </row>
    <row r="875" spans="1:6" ht="12.75" x14ac:dyDescent="0.2">
      <c r="A875" s="15"/>
      <c r="C875" s="16"/>
      <c r="F875" s="15"/>
    </row>
    <row r="876" spans="1:6" ht="12.75" x14ac:dyDescent="0.2">
      <c r="A876" s="15"/>
      <c r="C876" s="16"/>
      <c r="F876" s="15"/>
    </row>
    <row r="877" spans="1:6" ht="12.75" x14ac:dyDescent="0.2">
      <c r="A877" s="15"/>
      <c r="C877" s="16"/>
      <c r="F877" s="15"/>
    </row>
    <row r="878" spans="1:6" ht="12.75" x14ac:dyDescent="0.2">
      <c r="A878" s="15"/>
      <c r="C878" s="16"/>
      <c r="F878" s="15"/>
    </row>
    <row r="879" spans="1:6" ht="12.75" x14ac:dyDescent="0.2">
      <c r="A879" s="15"/>
      <c r="C879" s="16"/>
      <c r="F879" s="15"/>
    </row>
    <row r="880" spans="1:6" ht="12.75" x14ac:dyDescent="0.2">
      <c r="A880" s="15"/>
      <c r="C880" s="16"/>
      <c r="F880" s="15"/>
    </row>
    <row r="881" spans="1:6" ht="12.75" x14ac:dyDescent="0.2">
      <c r="A881" s="15"/>
      <c r="C881" s="16"/>
      <c r="F881" s="15"/>
    </row>
    <row r="882" spans="1:6" ht="12.75" x14ac:dyDescent="0.2">
      <c r="A882" s="15"/>
      <c r="C882" s="16"/>
      <c r="F882" s="15"/>
    </row>
    <row r="883" spans="1:6" ht="12.75" x14ac:dyDescent="0.2">
      <c r="A883" s="15"/>
      <c r="C883" s="16"/>
      <c r="F883" s="15"/>
    </row>
    <row r="884" spans="1:6" ht="12.75" x14ac:dyDescent="0.2">
      <c r="A884" s="15"/>
      <c r="C884" s="16"/>
      <c r="F884" s="15"/>
    </row>
    <row r="885" spans="1:6" ht="12.75" x14ac:dyDescent="0.2">
      <c r="A885" s="15"/>
      <c r="C885" s="16"/>
      <c r="F885" s="15"/>
    </row>
    <row r="886" spans="1:6" ht="12.75" x14ac:dyDescent="0.2">
      <c r="A886" s="15"/>
      <c r="C886" s="16"/>
      <c r="F886" s="15"/>
    </row>
    <row r="887" spans="1:6" ht="12.75" x14ac:dyDescent="0.2">
      <c r="A887" s="15"/>
      <c r="C887" s="16"/>
      <c r="F887" s="15"/>
    </row>
    <row r="888" spans="1:6" ht="12.75" x14ac:dyDescent="0.2">
      <c r="A888" s="15"/>
      <c r="C888" s="16"/>
      <c r="F888" s="15"/>
    </row>
    <row r="889" spans="1:6" ht="12.75" x14ac:dyDescent="0.2">
      <c r="A889" s="15"/>
      <c r="C889" s="16"/>
      <c r="F889" s="15"/>
    </row>
    <row r="890" spans="1:6" ht="12.75" x14ac:dyDescent="0.2">
      <c r="A890" s="15"/>
      <c r="C890" s="16"/>
      <c r="F890" s="15"/>
    </row>
    <row r="891" spans="1:6" ht="12.75" x14ac:dyDescent="0.2">
      <c r="A891" s="15"/>
      <c r="C891" s="16"/>
      <c r="F891" s="15"/>
    </row>
    <row r="892" spans="1:6" ht="12.75" x14ac:dyDescent="0.2">
      <c r="A892" s="15"/>
      <c r="C892" s="16"/>
      <c r="F892" s="15"/>
    </row>
    <row r="893" spans="1:6" ht="12.75" x14ac:dyDescent="0.2">
      <c r="A893" s="15"/>
      <c r="C893" s="16"/>
      <c r="F893" s="15"/>
    </row>
    <row r="894" spans="1:6" ht="12.75" x14ac:dyDescent="0.2">
      <c r="A894" s="15"/>
      <c r="C894" s="16"/>
      <c r="F894" s="15"/>
    </row>
    <row r="895" spans="1:6" ht="12.75" x14ac:dyDescent="0.2">
      <c r="A895" s="15"/>
      <c r="C895" s="16"/>
      <c r="F895" s="15"/>
    </row>
    <row r="896" spans="1:6" ht="12.75" x14ac:dyDescent="0.2">
      <c r="A896" s="15"/>
      <c r="C896" s="16"/>
      <c r="F896" s="15"/>
    </row>
    <row r="897" spans="1:6" ht="12.75" x14ac:dyDescent="0.2">
      <c r="A897" s="15"/>
      <c r="C897" s="16"/>
      <c r="F897" s="15"/>
    </row>
    <row r="898" spans="1:6" ht="12.75" x14ac:dyDescent="0.2">
      <c r="A898" s="15"/>
      <c r="C898" s="16"/>
      <c r="F898" s="15"/>
    </row>
    <row r="899" spans="1:6" ht="12.75" x14ac:dyDescent="0.2">
      <c r="A899" s="15"/>
      <c r="C899" s="16"/>
      <c r="F899" s="15"/>
    </row>
    <row r="900" spans="1:6" ht="12.75" x14ac:dyDescent="0.2">
      <c r="A900" s="15"/>
      <c r="C900" s="16"/>
      <c r="F900" s="15"/>
    </row>
    <row r="901" spans="1:6" ht="12.75" x14ac:dyDescent="0.2">
      <c r="A901" s="15"/>
      <c r="C901" s="16"/>
      <c r="F901" s="15"/>
    </row>
    <row r="902" spans="1:6" ht="12.75" x14ac:dyDescent="0.2">
      <c r="A902" s="15"/>
      <c r="C902" s="16"/>
      <c r="F902" s="15"/>
    </row>
    <row r="903" spans="1:6" ht="12.75" x14ac:dyDescent="0.2">
      <c r="A903" s="15"/>
      <c r="C903" s="16"/>
      <c r="F903" s="15"/>
    </row>
    <row r="904" spans="1:6" ht="12.75" x14ac:dyDescent="0.2">
      <c r="A904" s="15"/>
      <c r="C904" s="16"/>
      <c r="F904" s="15"/>
    </row>
    <row r="905" spans="1:6" ht="12.75" x14ac:dyDescent="0.2">
      <c r="A905" s="15"/>
      <c r="C905" s="16"/>
      <c r="F905" s="15"/>
    </row>
    <row r="906" spans="1:6" ht="12.75" x14ac:dyDescent="0.2">
      <c r="A906" s="15"/>
      <c r="C906" s="16"/>
      <c r="F906" s="15"/>
    </row>
    <row r="907" spans="1:6" ht="12.75" x14ac:dyDescent="0.2">
      <c r="A907" s="15"/>
      <c r="C907" s="16"/>
      <c r="F907" s="15"/>
    </row>
    <row r="908" spans="1:6" ht="12.75" x14ac:dyDescent="0.2">
      <c r="A908" s="15"/>
      <c r="C908" s="16"/>
      <c r="F908" s="15"/>
    </row>
    <row r="909" spans="1:6" ht="12.75" x14ac:dyDescent="0.2">
      <c r="A909" s="15"/>
      <c r="C909" s="16"/>
      <c r="F909" s="15"/>
    </row>
    <row r="910" spans="1:6" ht="12.75" x14ac:dyDescent="0.2">
      <c r="A910" s="15"/>
      <c r="C910" s="16"/>
      <c r="F910" s="15"/>
    </row>
    <row r="911" spans="1:6" ht="12.75" x14ac:dyDescent="0.2">
      <c r="A911" s="15"/>
      <c r="C911" s="16"/>
      <c r="F911" s="15"/>
    </row>
    <row r="912" spans="1:6" ht="12.75" x14ac:dyDescent="0.2">
      <c r="A912" s="15"/>
      <c r="C912" s="16"/>
      <c r="F912" s="15"/>
    </row>
    <row r="913" spans="1:6" ht="12.75" x14ac:dyDescent="0.2">
      <c r="A913" s="15"/>
      <c r="C913" s="16"/>
      <c r="F913" s="15"/>
    </row>
    <row r="914" spans="1:6" ht="12.75" x14ac:dyDescent="0.2">
      <c r="A914" s="15"/>
      <c r="C914" s="16"/>
      <c r="F914" s="15"/>
    </row>
    <row r="915" spans="1:6" ht="12.75" x14ac:dyDescent="0.2">
      <c r="A915" s="15"/>
      <c r="C915" s="16"/>
      <c r="F915" s="15"/>
    </row>
    <row r="916" spans="1:6" ht="12.75" x14ac:dyDescent="0.2">
      <c r="A916" s="15"/>
      <c r="C916" s="16"/>
      <c r="F916" s="15"/>
    </row>
    <row r="917" spans="1:6" ht="12.75" x14ac:dyDescent="0.2">
      <c r="A917" s="15"/>
      <c r="C917" s="16"/>
      <c r="F917" s="15"/>
    </row>
    <row r="918" spans="1:6" ht="12.75" x14ac:dyDescent="0.2">
      <c r="A918" s="15"/>
      <c r="C918" s="16"/>
      <c r="F918" s="15"/>
    </row>
    <row r="919" spans="1:6" ht="12.75" x14ac:dyDescent="0.2">
      <c r="A919" s="15"/>
      <c r="C919" s="16"/>
      <c r="F919" s="15"/>
    </row>
    <row r="920" spans="1:6" ht="12.75" x14ac:dyDescent="0.2">
      <c r="A920" s="15"/>
      <c r="C920" s="16"/>
      <c r="F920" s="15"/>
    </row>
    <row r="921" spans="1:6" ht="12.75" x14ac:dyDescent="0.2">
      <c r="A921" s="15"/>
      <c r="C921" s="16"/>
      <c r="F921" s="15"/>
    </row>
    <row r="922" spans="1:6" ht="12.75" x14ac:dyDescent="0.2">
      <c r="A922" s="15"/>
      <c r="C922" s="16"/>
      <c r="F922" s="15"/>
    </row>
    <row r="923" spans="1:6" ht="12.75" x14ac:dyDescent="0.2">
      <c r="A923" s="15"/>
      <c r="C923" s="16"/>
      <c r="F923" s="15"/>
    </row>
    <row r="924" spans="1:6" ht="12.75" x14ac:dyDescent="0.2">
      <c r="A924" s="15"/>
      <c r="C924" s="16"/>
      <c r="F924" s="15"/>
    </row>
    <row r="925" spans="1:6" ht="12.75" x14ac:dyDescent="0.2">
      <c r="A925" s="15"/>
      <c r="C925" s="16"/>
      <c r="F925" s="15"/>
    </row>
    <row r="926" spans="1:6" ht="12.75" x14ac:dyDescent="0.2">
      <c r="A926" s="15"/>
      <c r="C926" s="16"/>
      <c r="F926" s="15"/>
    </row>
    <row r="927" spans="1:6" ht="12.75" x14ac:dyDescent="0.2">
      <c r="A927" s="15"/>
      <c r="C927" s="16"/>
      <c r="F927" s="15"/>
    </row>
    <row r="928" spans="1:6" ht="12.75" x14ac:dyDescent="0.2">
      <c r="A928" s="15"/>
      <c r="C928" s="16"/>
      <c r="F928" s="15"/>
    </row>
    <row r="929" spans="1:6" ht="12.75" x14ac:dyDescent="0.2">
      <c r="A929" s="15"/>
      <c r="C929" s="16"/>
      <c r="F929" s="15"/>
    </row>
    <row r="930" spans="1:6" ht="12.75" x14ac:dyDescent="0.2">
      <c r="A930" s="15"/>
      <c r="C930" s="16"/>
      <c r="F930" s="15"/>
    </row>
    <row r="931" spans="1:6" ht="12.75" x14ac:dyDescent="0.2">
      <c r="A931" s="15"/>
      <c r="C931" s="16"/>
      <c r="F931" s="15"/>
    </row>
    <row r="932" spans="1:6" ht="12.75" x14ac:dyDescent="0.2">
      <c r="A932" s="15"/>
      <c r="C932" s="16"/>
      <c r="F932" s="15"/>
    </row>
    <row r="933" spans="1:6" ht="12.75" x14ac:dyDescent="0.2">
      <c r="A933" s="15"/>
      <c r="C933" s="16"/>
      <c r="F933" s="15"/>
    </row>
    <row r="934" spans="1:6" ht="12.75" x14ac:dyDescent="0.2">
      <c r="A934" s="15"/>
      <c r="C934" s="16"/>
      <c r="F934" s="15"/>
    </row>
    <row r="935" spans="1:6" ht="12.75" x14ac:dyDescent="0.2">
      <c r="A935" s="15"/>
      <c r="C935" s="16"/>
      <c r="F935" s="15"/>
    </row>
    <row r="936" spans="1:6" ht="12.75" x14ac:dyDescent="0.2">
      <c r="A936" s="15"/>
      <c r="C936" s="16"/>
      <c r="F936" s="15"/>
    </row>
    <row r="937" spans="1:6" ht="12.75" x14ac:dyDescent="0.2">
      <c r="A937" s="15"/>
      <c r="C937" s="16"/>
      <c r="F937" s="15"/>
    </row>
    <row r="938" spans="1:6" ht="12.75" x14ac:dyDescent="0.2">
      <c r="A938" s="15"/>
      <c r="C938" s="16"/>
      <c r="F938" s="15"/>
    </row>
    <row r="939" spans="1:6" ht="12.75" x14ac:dyDescent="0.2">
      <c r="A939" s="15"/>
      <c r="C939" s="16"/>
      <c r="F939" s="15"/>
    </row>
    <row r="940" spans="1:6" ht="12.75" x14ac:dyDescent="0.2">
      <c r="A940" s="15"/>
      <c r="C940" s="16"/>
      <c r="F940" s="15"/>
    </row>
    <row r="941" spans="1:6" ht="12.75" x14ac:dyDescent="0.2">
      <c r="A941" s="15"/>
      <c r="C941" s="16"/>
      <c r="F941" s="15"/>
    </row>
    <row r="942" spans="1:6" ht="12.75" x14ac:dyDescent="0.2">
      <c r="A942" s="15"/>
      <c r="C942" s="16"/>
      <c r="F942" s="15"/>
    </row>
    <row r="943" spans="1:6" ht="12.75" x14ac:dyDescent="0.2">
      <c r="A943" s="15"/>
      <c r="C943" s="16"/>
      <c r="F943" s="15"/>
    </row>
    <row r="944" spans="1:6" ht="12.75" x14ac:dyDescent="0.2">
      <c r="A944" s="15"/>
      <c r="C944" s="16"/>
      <c r="F944" s="15"/>
    </row>
    <row r="945" spans="1:6" ht="12.75" x14ac:dyDescent="0.2">
      <c r="A945" s="15"/>
      <c r="C945" s="16"/>
      <c r="F945" s="15"/>
    </row>
    <row r="946" spans="1:6" ht="12.75" x14ac:dyDescent="0.2">
      <c r="A946" s="15"/>
      <c r="C946" s="16"/>
      <c r="F946" s="15"/>
    </row>
    <row r="947" spans="1:6" ht="12.75" x14ac:dyDescent="0.2">
      <c r="A947" s="15"/>
      <c r="C947" s="16"/>
      <c r="F947" s="15"/>
    </row>
    <row r="948" spans="1:6" ht="12.75" x14ac:dyDescent="0.2">
      <c r="A948" s="15"/>
      <c r="C948" s="16"/>
      <c r="F948" s="15"/>
    </row>
    <row r="949" spans="1:6" ht="12.75" x14ac:dyDescent="0.2">
      <c r="A949" s="15"/>
      <c r="C949" s="16"/>
      <c r="F949" s="15"/>
    </row>
    <row r="950" spans="1:6" ht="12.75" x14ac:dyDescent="0.2">
      <c r="A950" s="15"/>
      <c r="C950" s="16"/>
      <c r="F950" s="15"/>
    </row>
    <row r="951" spans="1:6" ht="12.75" x14ac:dyDescent="0.2">
      <c r="A951" s="15"/>
      <c r="C951" s="16"/>
      <c r="F951" s="15"/>
    </row>
    <row r="952" spans="1:6" ht="12.75" x14ac:dyDescent="0.2">
      <c r="A952" s="15"/>
      <c r="C952" s="16"/>
      <c r="F952" s="15"/>
    </row>
    <row r="953" spans="1:6" ht="12.75" x14ac:dyDescent="0.2">
      <c r="A953" s="15"/>
      <c r="C953" s="16"/>
      <c r="F953" s="15"/>
    </row>
    <row r="954" spans="1:6" ht="12.75" x14ac:dyDescent="0.2">
      <c r="A954" s="15"/>
      <c r="C954" s="16"/>
      <c r="F954" s="15"/>
    </row>
    <row r="955" spans="1:6" ht="12.75" x14ac:dyDescent="0.2">
      <c r="A955" s="15"/>
      <c r="C955" s="16"/>
      <c r="F955" s="15"/>
    </row>
    <row r="956" spans="1:6" ht="12.75" x14ac:dyDescent="0.2">
      <c r="A956" s="15"/>
      <c r="C956" s="16"/>
      <c r="F956" s="15"/>
    </row>
    <row r="957" spans="1:6" ht="12.75" x14ac:dyDescent="0.2">
      <c r="A957" s="15"/>
      <c r="C957" s="16"/>
      <c r="F957" s="15"/>
    </row>
    <row r="958" spans="1:6" ht="12.75" x14ac:dyDescent="0.2">
      <c r="A958" s="15"/>
      <c r="C958" s="16"/>
      <c r="F958" s="15"/>
    </row>
    <row r="959" spans="1:6" ht="12.75" x14ac:dyDescent="0.2">
      <c r="A959" s="15"/>
      <c r="C959" s="16"/>
      <c r="F959" s="15"/>
    </row>
    <row r="960" spans="1:6" ht="12.75" x14ac:dyDescent="0.2">
      <c r="A960" s="15"/>
      <c r="C960" s="16"/>
      <c r="F960" s="15"/>
    </row>
    <row r="961" spans="1:6" ht="12.75" x14ac:dyDescent="0.2">
      <c r="A961" s="15"/>
      <c r="C961" s="16"/>
      <c r="F961" s="15"/>
    </row>
    <row r="962" spans="1:6" ht="12.75" x14ac:dyDescent="0.2">
      <c r="A962" s="15"/>
      <c r="C962" s="16"/>
      <c r="F962" s="15"/>
    </row>
    <row r="963" spans="1:6" ht="12.75" x14ac:dyDescent="0.2">
      <c r="A963" s="15"/>
      <c r="C963" s="16"/>
      <c r="F963" s="15"/>
    </row>
    <row r="964" spans="1:6" ht="12.75" x14ac:dyDescent="0.2">
      <c r="A964" s="15"/>
      <c r="C964" s="16"/>
      <c r="F964" s="15"/>
    </row>
    <row r="965" spans="1:6" ht="12.75" x14ac:dyDescent="0.2">
      <c r="A965" s="15"/>
      <c r="C965" s="16"/>
      <c r="F965" s="15"/>
    </row>
    <row r="966" spans="1:6" ht="12.75" x14ac:dyDescent="0.2">
      <c r="A966" s="15"/>
      <c r="C966" s="16"/>
      <c r="F966" s="15"/>
    </row>
    <row r="967" spans="1:6" ht="12.75" x14ac:dyDescent="0.2">
      <c r="A967" s="15"/>
      <c r="C967" s="16"/>
      <c r="F967" s="15"/>
    </row>
    <row r="968" spans="1:6" ht="12.75" x14ac:dyDescent="0.2">
      <c r="A968" s="15"/>
      <c r="C968" s="16"/>
      <c r="F968" s="15"/>
    </row>
    <row r="969" spans="1:6" ht="12.75" x14ac:dyDescent="0.2">
      <c r="A969" s="15"/>
      <c r="C969" s="16"/>
      <c r="F969" s="15"/>
    </row>
    <row r="970" spans="1:6" ht="12.75" x14ac:dyDescent="0.2">
      <c r="A970" s="15"/>
      <c r="C970" s="16"/>
      <c r="F970" s="15"/>
    </row>
    <row r="971" spans="1:6" ht="12.75" x14ac:dyDescent="0.2">
      <c r="A971" s="15"/>
      <c r="C971" s="16"/>
      <c r="F971" s="15"/>
    </row>
    <row r="972" spans="1:6" ht="12.75" x14ac:dyDescent="0.2">
      <c r="A972" s="15"/>
      <c r="C972" s="16"/>
      <c r="F972" s="15"/>
    </row>
    <row r="973" spans="1:6" ht="12.75" x14ac:dyDescent="0.2">
      <c r="A973" s="15"/>
      <c r="C973" s="16"/>
      <c r="F973" s="15"/>
    </row>
    <row r="974" spans="1:6" ht="12.75" x14ac:dyDescent="0.2">
      <c r="A974" s="15"/>
      <c r="C974" s="16"/>
      <c r="F974" s="15"/>
    </row>
    <row r="975" spans="1:6" ht="12.75" x14ac:dyDescent="0.2">
      <c r="A975" s="15"/>
      <c r="C975" s="16"/>
      <c r="F975" s="15"/>
    </row>
    <row r="976" spans="1:6" ht="12.75" x14ac:dyDescent="0.2">
      <c r="A976" s="15"/>
      <c r="C976" s="16"/>
      <c r="F976" s="15"/>
    </row>
    <row r="977" spans="1:6" ht="12.75" x14ac:dyDescent="0.2">
      <c r="A977" s="15"/>
      <c r="C977" s="16"/>
      <c r="F977" s="15"/>
    </row>
    <row r="978" spans="1:6" ht="12.75" x14ac:dyDescent="0.2">
      <c r="A978" s="15"/>
      <c r="C978" s="16"/>
      <c r="F978" s="15"/>
    </row>
    <row r="979" spans="1:6" ht="12.75" x14ac:dyDescent="0.2">
      <c r="A979" s="15"/>
      <c r="C979" s="16"/>
      <c r="F979" s="15"/>
    </row>
    <row r="980" spans="1:6" ht="12.75" x14ac:dyDescent="0.2">
      <c r="A980" s="15"/>
      <c r="C980" s="16"/>
      <c r="F980" s="15"/>
    </row>
    <row r="981" spans="1:6" ht="12.75" x14ac:dyDescent="0.2">
      <c r="A981" s="15"/>
      <c r="C981" s="16"/>
      <c r="F981" s="15"/>
    </row>
    <row r="982" spans="1:6" ht="12.75" x14ac:dyDescent="0.2">
      <c r="A982" s="15"/>
      <c r="C982" s="16"/>
      <c r="F982" s="15"/>
    </row>
    <row r="983" spans="1:6" ht="12.75" x14ac:dyDescent="0.2">
      <c r="A983" s="15"/>
      <c r="C983" s="16"/>
      <c r="F983" s="15"/>
    </row>
    <row r="984" spans="1:6" ht="12.75" x14ac:dyDescent="0.2">
      <c r="A984" s="15"/>
      <c r="C984" s="16"/>
      <c r="F984" s="15"/>
    </row>
    <row r="985" spans="1:6" ht="12.75" x14ac:dyDescent="0.2">
      <c r="A985" s="15"/>
      <c r="C985" s="16"/>
      <c r="F985" s="15"/>
    </row>
    <row r="986" spans="1:6" ht="12.75" x14ac:dyDescent="0.2">
      <c r="A986" s="15"/>
      <c r="C986" s="16"/>
      <c r="F986" s="15"/>
    </row>
    <row r="987" spans="1:6" ht="12.75" x14ac:dyDescent="0.2">
      <c r="A987" s="15"/>
      <c r="C987" s="16"/>
      <c r="F987" s="15"/>
    </row>
    <row r="988" spans="1:6" ht="12.75" x14ac:dyDescent="0.2">
      <c r="A988" s="15"/>
      <c r="C988" s="16"/>
      <c r="F988" s="15"/>
    </row>
    <row r="989" spans="1:6" ht="12.75" x14ac:dyDescent="0.2">
      <c r="A989" s="15"/>
      <c r="C989" s="16"/>
      <c r="F989" s="15"/>
    </row>
    <row r="990" spans="1:6" ht="12.75" x14ac:dyDescent="0.2">
      <c r="A990" s="15"/>
      <c r="C990" s="16"/>
      <c r="F990" s="15"/>
    </row>
    <row r="991" spans="1:6" ht="12.75" x14ac:dyDescent="0.2">
      <c r="A991" s="15"/>
      <c r="C991" s="16"/>
      <c r="F991" s="15"/>
    </row>
    <row r="992" spans="1:6" ht="12.75" x14ac:dyDescent="0.2">
      <c r="A992" s="15"/>
      <c r="C992" s="16"/>
      <c r="F992" s="15"/>
    </row>
    <row r="993" spans="1:6" ht="12.75" x14ac:dyDescent="0.2">
      <c r="A993" s="15"/>
      <c r="C993" s="16"/>
      <c r="F993" s="15"/>
    </row>
    <row r="994" spans="1:6" ht="12.75" x14ac:dyDescent="0.2">
      <c r="A994" s="15"/>
      <c r="C994" s="16"/>
      <c r="F994" s="15"/>
    </row>
    <row r="995" spans="1:6" ht="12.75" x14ac:dyDescent="0.2">
      <c r="A995" s="15"/>
      <c r="C995" s="16"/>
      <c r="F995" s="15"/>
    </row>
    <row r="996" spans="1:6" ht="12.75" x14ac:dyDescent="0.2">
      <c r="A996" s="15"/>
      <c r="C996" s="16"/>
      <c r="F996" s="15"/>
    </row>
    <row r="997" spans="1:6" ht="12.75" x14ac:dyDescent="0.2">
      <c r="A997" s="15"/>
      <c r="C997" s="16"/>
      <c r="F997" s="15"/>
    </row>
    <row r="998" spans="1:6" ht="12.75" x14ac:dyDescent="0.2">
      <c r="A998" s="15"/>
      <c r="C998" s="16"/>
      <c r="F998" s="15"/>
    </row>
    <row r="999" spans="1:6" ht="12.75" x14ac:dyDescent="0.2">
      <c r="A999" s="15"/>
      <c r="C999" s="16"/>
      <c r="F999" s="15"/>
    </row>
    <row r="1000" spans="1:6" ht="12.75" x14ac:dyDescent="0.2">
      <c r="A1000" s="15"/>
      <c r="C1000" s="16"/>
      <c r="F1000" s="15"/>
    </row>
    <row r="1001" spans="1:6" ht="12.75" x14ac:dyDescent="0.2">
      <c r="A1001" s="15"/>
      <c r="C1001" s="16"/>
      <c r="F1001" s="15"/>
    </row>
  </sheetData>
  <mergeCells count="5">
    <mergeCell ref="A1:A2"/>
    <mergeCell ref="B1:B2"/>
    <mergeCell ref="C1:C2"/>
    <mergeCell ref="E1:F1"/>
    <mergeCell ref="D1:D2"/>
  </mergeCells>
  <dataValidations count="1">
    <dataValidation type="list" allowBlank="1" showErrorMessage="1" sqref="C3:C1001" xr:uid="{00000000-0002-0000-0200-000000000000}">
      <formula1>Busses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69138"/>
    <outlinePr summaryBelow="0" summaryRight="0"/>
  </sheetPr>
  <dimension ref="A1:Z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 x14ac:dyDescent="0.2"/>
  <cols>
    <col min="1" max="1" width="4" customWidth="1"/>
    <col min="2" max="2" width="16.42578125" customWidth="1"/>
    <col min="4" max="6" width="7.28515625" customWidth="1"/>
  </cols>
  <sheetData>
    <row r="1" spans="1:26" ht="15.75" customHeight="1" x14ac:dyDescent="0.2">
      <c r="A1" s="86" t="s">
        <v>5</v>
      </c>
      <c r="B1" s="78" t="s">
        <v>3</v>
      </c>
      <c r="C1" s="87" t="s">
        <v>6</v>
      </c>
      <c r="D1" s="84" t="s">
        <v>95</v>
      </c>
      <c r="E1" s="74" t="s">
        <v>10</v>
      </c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72"/>
      <c r="B2" s="72"/>
      <c r="C2" s="75"/>
      <c r="D2" s="85"/>
      <c r="E2" s="1" t="s">
        <v>11</v>
      </c>
      <c r="F2" s="1" t="s">
        <v>12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7">
        <v>1</v>
      </c>
      <c r="B3" s="28" t="s">
        <v>13</v>
      </c>
      <c r="C3" s="29"/>
      <c r="D3" s="28"/>
      <c r="E3" s="28" t="s">
        <v>51</v>
      </c>
      <c r="F3" s="28">
        <v>1</v>
      </c>
    </row>
    <row r="4" spans="1:26" ht="15.75" customHeight="1" x14ac:dyDescent="0.2">
      <c r="A4" s="27">
        <v>2</v>
      </c>
      <c r="B4" s="28" t="s">
        <v>96</v>
      </c>
      <c r="C4" s="29"/>
      <c r="D4" s="30"/>
      <c r="E4" s="28" t="s">
        <v>67</v>
      </c>
      <c r="F4" s="28">
        <v>4</v>
      </c>
    </row>
    <row r="5" spans="1:26" ht="15.75" customHeight="1" x14ac:dyDescent="0.2">
      <c r="A5" s="27">
        <v>3</v>
      </c>
      <c r="B5" s="28" t="s">
        <v>97</v>
      </c>
      <c r="C5" s="29"/>
      <c r="D5" s="30"/>
      <c r="E5" s="28" t="s">
        <v>67</v>
      </c>
      <c r="F5" s="28">
        <v>5</v>
      </c>
    </row>
    <row r="6" spans="1:26" ht="15.75" customHeight="1" x14ac:dyDescent="0.2">
      <c r="A6" s="31" t="s">
        <v>98</v>
      </c>
      <c r="B6" s="28" t="s">
        <v>99</v>
      </c>
      <c r="C6" s="29"/>
      <c r="D6" s="30"/>
      <c r="E6" s="28" t="s">
        <v>67</v>
      </c>
      <c r="F6" s="28">
        <v>6</v>
      </c>
    </row>
    <row r="7" spans="1:26" ht="15.75" customHeight="1" x14ac:dyDescent="0.2">
      <c r="A7" s="31" t="s">
        <v>100</v>
      </c>
      <c r="B7" s="28" t="s">
        <v>101</v>
      </c>
      <c r="C7" s="29"/>
      <c r="D7" s="30"/>
      <c r="E7" s="28" t="s">
        <v>67</v>
      </c>
      <c r="F7" s="28">
        <v>7</v>
      </c>
    </row>
    <row r="8" spans="1:26" ht="15.75" customHeight="1" x14ac:dyDescent="0.2">
      <c r="A8" s="31" t="s">
        <v>102</v>
      </c>
      <c r="B8" s="32" t="s">
        <v>103</v>
      </c>
      <c r="C8" s="29"/>
      <c r="D8" s="30"/>
      <c r="E8" s="28" t="s">
        <v>67</v>
      </c>
      <c r="F8" s="28">
        <v>8</v>
      </c>
    </row>
    <row r="9" spans="1:26" ht="15.75" customHeight="1" x14ac:dyDescent="0.2">
      <c r="A9" s="31"/>
      <c r="B9" s="32"/>
      <c r="C9" s="29"/>
      <c r="D9" s="30"/>
      <c r="E9" s="30"/>
      <c r="F9" s="33"/>
    </row>
    <row r="10" spans="1:26" ht="15.75" customHeight="1" x14ac:dyDescent="0.2">
      <c r="A10" s="31"/>
      <c r="B10" s="32"/>
      <c r="C10" s="29"/>
      <c r="D10" s="30"/>
      <c r="E10" s="30"/>
      <c r="F10" s="33"/>
    </row>
    <row r="11" spans="1:26" ht="15.75" customHeight="1" x14ac:dyDescent="0.2">
      <c r="A11" s="34"/>
      <c r="B11" s="30"/>
      <c r="C11" s="29"/>
      <c r="D11" s="30"/>
      <c r="E11" s="30"/>
      <c r="F11" s="33"/>
    </row>
    <row r="12" spans="1:26" ht="15.75" customHeight="1" x14ac:dyDescent="0.2">
      <c r="A12" s="34"/>
      <c r="B12" s="30"/>
      <c r="C12" s="29"/>
      <c r="D12" s="30"/>
      <c r="E12" s="30"/>
      <c r="F12" s="33"/>
    </row>
    <row r="13" spans="1:26" ht="15.75" customHeight="1" x14ac:dyDescent="0.2">
      <c r="A13" s="34"/>
      <c r="B13" s="30"/>
      <c r="C13" s="29"/>
      <c r="D13" s="30"/>
      <c r="E13" s="30"/>
      <c r="F13" s="33"/>
    </row>
    <row r="14" spans="1:26" ht="15.75" customHeight="1" x14ac:dyDescent="0.2">
      <c r="A14" s="34"/>
      <c r="B14" s="30"/>
      <c r="C14" s="29"/>
      <c r="D14" s="30"/>
      <c r="E14" s="30"/>
      <c r="F14" s="33"/>
    </row>
    <row r="15" spans="1:26" ht="15.75" customHeight="1" x14ac:dyDescent="0.2">
      <c r="A15" s="34"/>
      <c r="B15" s="30"/>
      <c r="C15" s="29"/>
      <c r="D15" s="30"/>
      <c r="E15" s="30"/>
      <c r="F15" s="33"/>
    </row>
    <row r="16" spans="1:26" ht="15.75" customHeight="1" x14ac:dyDescent="0.2">
      <c r="A16" s="34"/>
      <c r="B16" s="30"/>
      <c r="C16" s="29"/>
      <c r="D16" s="30"/>
      <c r="E16" s="30"/>
      <c r="F16" s="33"/>
    </row>
    <row r="17" spans="1:6" ht="15.75" customHeight="1" x14ac:dyDescent="0.2">
      <c r="A17" s="34"/>
      <c r="B17" s="30"/>
      <c r="C17" s="29"/>
      <c r="D17" s="30"/>
      <c r="E17" s="30"/>
      <c r="F17" s="33"/>
    </row>
    <row r="18" spans="1:6" ht="15.75" customHeight="1" x14ac:dyDescent="0.2">
      <c r="A18" s="34"/>
      <c r="B18" s="30"/>
      <c r="C18" s="29"/>
      <c r="D18" s="30"/>
      <c r="E18" s="30"/>
      <c r="F18" s="33"/>
    </row>
    <row r="19" spans="1:6" ht="15.75" customHeight="1" x14ac:dyDescent="0.2">
      <c r="A19" s="34"/>
      <c r="B19" s="30"/>
      <c r="C19" s="29"/>
      <c r="D19" s="30"/>
      <c r="E19" s="30"/>
      <c r="F19" s="33"/>
    </row>
    <row r="20" spans="1:6" ht="15.75" customHeight="1" x14ac:dyDescent="0.2">
      <c r="A20" s="34"/>
      <c r="B20" s="30"/>
      <c r="C20" s="29"/>
      <c r="D20" s="30"/>
      <c r="E20" s="30"/>
      <c r="F20" s="33"/>
    </row>
    <row r="21" spans="1:6" ht="15.75" customHeight="1" x14ac:dyDescent="0.2">
      <c r="A21" s="34"/>
      <c r="B21" s="30"/>
      <c r="C21" s="29"/>
      <c r="D21" s="30"/>
      <c r="E21" s="30"/>
      <c r="F21" s="33"/>
    </row>
    <row r="22" spans="1:6" ht="15.75" customHeight="1" x14ac:dyDescent="0.2">
      <c r="A22" s="34"/>
      <c r="B22" s="30"/>
      <c r="C22" s="29"/>
      <c r="D22" s="30"/>
      <c r="E22" s="30"/>
      <c r="F22" s="33"/>
    </row>
    <row r="23" spans="1:6" ht="15.75" customHeight="1" x14ac:dyDescent="0.2">
      <c r="A23" s="34"/>
      <c r="B23" s="30"/>
      <c r="C23" s="29"/>
      <c r="D23" s="30"/>
      <c r="E23" s="30"/>
      <c r="F23" s="33"/>
    </row>
    <row r="24" spans="1:6" ht="15.75" customHeight="1" x14ac:dyDescent="0.2">
      <c r="A24" s="34"/>
      <c r="B24" s="30"/>
      <c r="C24" s="29"/>
      <c r="D24" s="30"/>
      <c r="E24" s="30"/>
      <c r="F24" s="33"/>
    </row>
    <row r="25" spans="1:6" ht="15.75" customHeight="1" x14ac:dyDescent="0.2">
      <c r="A25" s="34"/>
      <c r="B25" s="30"/>
      <c r="C25" s="29"/>
      <c r="D25" s="30"/>
      <c r="E25" s="30"/>
      <c r="F25" s="33"/>
    </row>
    <row r="26" spans="1:6" ht="15.75" customHeight="1" x14ac:dyDescent="0.2">
      <c r="A26" s="34"/>
      <c r="B26" s="30"/>
      <c r="C26" s="29"/>
      <c r="D26" s="30"/>
      <c r="E26" s="30"/>
      <c r="F26" s="33"/>
    </row>
    <row r="27" spans="1:6" ht="15.75" customHeight="1" x14ac:dyDescent="0.2">
      <c r="A27" s="34"/>
      <c r="B27" s="30"/>
      <c r="C27" s="29"/>
      <c r="D27" s="30"/>
      <c r="E27" s="30"/>
      <c r="F27" s="33"/>
    </row>
    <row r="28" spans="1:6" ht="15.75" customHeight="1" x14ac:dyDescent="0.2">
      <c r="A28" s="34"/>
      <c r="B28" s="30"/>
      <c r="C28" s="29"/>
      <c r="D28" s="30"/>
      <c r="E28" s="30"/>
      <c r="F28" s="33"/>
    </row>
    <row r="29" spans="1:6" ht="15.75" customHeight="1" x14ac:dyDescent="0.2">
      <c r="A29" s="34"/>
      <c r="B29" s="30"/>
      <c r="C29" s="29"/>
      <c r="D29" s="30"/>
      <c r="E29" s="30"/>
      <c r="F29" s="33"/>
    </row>
    <row r="30" spans="1:6" ht="15.75" customHeight="1" x14ac:dyDescent="0.2">
      <c r="A30" s="34"/>
      <c r="B30" s="30"/>
      <c r="C30" s="29"/>
      <c r="D30" s="30"/>
      <c r="E30" s="30"/>
      <c r="F30" s="33"/>
    </row>
    <row r="31" spans="1:6" ht="15.75" customHeight="1" x14ac:dyDescent="0.2">
      <c r="A31" s="35"/>
      <c r="C31" s="16"/>
      <c r="F31" s="36"/>
    </row>
    <row r="32" spans="1:6" ht="15.75" customHeight="1" x14ac:dyDescent="0.2">
      <c r="A32" s="35"/>
      <c r="C32" s="16"/>
      <c r="F32" s="36"/>
    </row>
    <row r="33" spans="1:6" ht="15.75" customHeight="1" x14ac:dyDescent="0.2">
      <c r="A33" s="35"/>
      <c r="C33" s="16"/>
      <c r="F33" s="36"/>
    </row>
    <row r="34" spans="1:6" ht="15.75" customHeight="1" x14ac:dyDescent="0.2">
      <c r="A34" s="35"/>
      <c r="C34" s="16"/>
      <c r="F34" s="36"/>
    </row>
    <row r="35" spans="1:6" ht="15.75" customHeight="1" x14ac:dyDescent="0.2">
      <c r="A35" s="35"/>
      <c r="C35" s="16"/>
      <c r="F35" s="36"/>
    </row>
    <row r="36" spans="1:6" ht="15.75" customHeight="1" x14ac:dyDescent="0.2">
      <c r="A36" s="35"/>
      <c r="C36" s="16"/>
      <c r="F36" s="36"/>
    </row>
    <row r="37" spans="1:6" ht="15.75" customHeight="1" x14ac:dyDescent="0.2">
      <c r="A37" s="35"/>
      <c r="C37" s="16"/>
      <c r="F37" s="36"/>
    </row>
    <row r="38" spans="1:6" ht="15.75" customHeight="1" x14ac:dyDescent="0.2">
      <c r="A38" s="35"/>
      <c r="C38" s="16"/>
      <c r="F38" s="36"/>
    </row>
    <row r="39" spans="1:6" ht="15.75" customHeight="1" x14ac:dyDescent="0.2">
      <c r="A39" s="35"/>
      <c r="C39" s="16"/>
      <c r="F39" s="36"/>
    </row>
    <row r="40" spans="1:6" ht="15.75" customHeight="1" x14ac:dyDescent="0.2">
      <c r="A40" s="35"/>
      <c r="C40" s="16"/>
      <c r="F40" s="36"/>
    </row>
    <row r="41" spans="1:6" ht="12.75" x14ac:dyDescent="0.2">
      <c r="A41" s="35"/>
      <c r="C41" s="16"/>
      <c r="F41" s="36"/>
    </row>
    <row r="42" spans="1:6" ht="12.75" x14ac:dyDescent="0.2">
      <c r="A42" s="35"/>
      <c r="C42" s="16"/>
      <c r="F42" s="36"/>
    </row>
    <row r="43" spans="1:6" ht="12.75" x14ac:dyDescent="0.2">
      <c r="A43" s="35"/>
      <c r="C43" s="16"/>
      <c r="F43" s="36"/>
    </row>
    <row r="44" spans="1:6" ht="12.75" x14ac:dyDescent="0.2">
      <c r="A44" s="35"/>
      <c r="C44" s="16"/>
      <c r="F44" s="36"/>
    </row>
    <row r="45" spans="1:6" ht="12.75" x14ac:dyDescent="0.2">
      <c r="A45" s="35"/>
      <c r="C45" s="16"/>
      <c r="F45" s="36"/>
    </row>
    <row r="46" spans="1:6" ht="12.75" x14ac:dyDescent="0.2">
      <c r="A46" s="35"/>
      <c r="C46" s="16"/>
      <c r="F46" s="36"/>
    </row>
    <row r="47" spans="1:6" ht="12.75" x14ac:dyDescent="0.2">
      <c r="A47" s="35"/>
      <c r="C47" s="16"/>
      <c r="F47" s="36"/>
    </row>
    <row r="48" spans="1:6" ht="12.75" x14ac:dyDescent="0.2">
      <c r="A48" s="35"/>
      <c r="C48" s="16"/>
      <c r="F48" s="36"/>
    </row>
    <row r="49" spans="1:6" ht="12.75" x14ac:dyDescent="0.2">
      <c r="A49" s="35"/>
      <c r="C49" s="16"/>
      <c r="F49" s="36"/>
    </row>
    <row r="50" spans="1:6" ht="12.75" x14ac:dyDescent="0.2">
      <c r="A50" s="35"/>
      <c r="C50" s="16"/>
      <c r="F50" s="36"/>
    </row>
    <row r="51" spans="1:6" ht="12.75" x14ac:dyDescent="0.2">
      <c r="A51" s="35"/>
      <c r="C51" s="16"/>
      <c r="F51" s="36"/>
    </row>
    <row r="52" spans="1:6" ht="12.75" x14ac:dyDescent="0.2">
      <c r="A52" s="35"/>
      <c r="C52" s="16"/>
      <c r="F52" s="36"/>
    </row>
    <row r="53" spans="1:6" ht="12.75" x14ac:dyDescent="0.2">
      <c r="A53" s="35"/>
      <c r="C53" s="16"/>
      <c r="F53" s="36"/>
    </row>
    <row r="54" spans="1:6" ht="12.75" x14ac:dyDescent="0.2">
      <c r="A54" s="35"/>
      <c r="C54" s="16"/>
      <c r="F54" s="36"/>
    </row>
    <row r="55" spans="1:6" ht="12.75" x14ac:dyDescent="0.2">
      <c r="A55" s="35"/>
      <c r="C55" s="16"/>
      <c r="F55" s="36"/>
    </row>
    <row r="56" spans="1:6" ht="12.75" x14ac:dyDescent="0.2">
      <c r="A56" s="35"/>
      <c r="C56" s="16"/>
      <c r="F56" s="36"/>
    </row>
    <row r="57" spans="1:6" ht="12.75" x14ac:dyDescent="0.2">
      <c r="A57" s="35"/>
      <c r="C57" s="16"/>
      <c r="F57" s="36"/>
    </row>
    <row r="58" spans="1:6" ht="12.75" x14ac:dyDescent="0.2">
      <c r="A58" s="35"/>
      <c r="C58" s="16"/>
      <c r="F58" s="36"/>
    </row>
    <row r="59" spans="1:6" ht="12.75" x14ac:dyDescent="0.2">
      <c r="A59" s="35"/>
      <c r="C59" s="16"/>
      <c r="F59" s="36"/>
    </row>
    <row r="60" spans="1:6" ht="12.75" x14ac:dyDescent="0.2">
      <c r="A60" s="35"/>
      <c r="C60" s="16"/>
      <c r="F60" s="36"/>
    </row>
    <row r="61" spans="1:6" ht="12.75" x14ac:dyDescent="0.2">
      <c r="A61" s="35"/>
      <c r="C61" s="16"/>
      <c r="F61" s="36"/>
    </row>
    <row r="62" spans="1:6" ht="12.75" x14ac:dyDescent="0.2">
      <c r="A62" s="35"/>
      <c r="C62" s="16"/>
      <c r="F62" s="36"/>
    </row>
    <row r="63" spans="1:6" ht="12.75" x14ac:dyDescent="0.2">
      <c r="A63" s="35"/>
      <c r="C63" s="16"/>
      <c r="F63" s="36"/>
    </row>
    <row r="64" spans="1:6" ht="12.75" x14ac:dyDescent="0.2">
      <c r="A64" s="35"/>
      <c r="C64" s="16"/>
      <c r="F64" s="36"/>
    </row>
    <row r="65" spans="1:6" ht="12.75" x14ac:dyDescent="0.2">
      <c r="A65" s="35"/>
      <c r="C65" s="16"/>
      <c r="F65" s="36"/>
    </row>
    <row r="66" spans="1:6" ht="12.75" x14ac:dyDescent="0.2">
      <c r="A66" s="35"/>
      <c r="C66" s="16"/>
      <c r="F66" s="36"/>
    </row>
    <row r="67" spans="1:6" ht="12.75" x14ac:dyDescent="0.2">
      <c r="A67" s="35"/>
      <c r="C67" s="16"/>
      <c r="F67" s="36"/>
    </row>
    <row r="68" spans="1:6" ht="12.75" x14ac:dyDescent="0.2">
      <c r="A68" s="35"/>
      <c r="C68" s="16"/>
      <c r="F68" s="36"/>
    </row>
    <row r="69" spans="1:6" ht="12.75" x14ac:dyDescent="0.2">
      <c r="A69" s="35"/>
      <c r="C69" s="16"/>
      <c r="F69" s="36"/>
    </row>
    <row r="70" spans="1:6" ht="12.75" x14ac:dyDescent="0.2">
      <c r="A70" s="35"/>
      <c r="C70" s="16"/>
      <c r="F70" s="36"/>
    </row>
    <row r="71" spans="1:6" ht="12.75" x14ac:dyDescent="0.2">
      <c r="A71" s="35"/>
      <c r="C71" s="16"/>
      <c r="F71" s="36"/>
    </row>
    <row r="72" spans="1:6" ht="12.75" x14ac:dyDescent="0.2">
      <c r="A72" s="35"/>
      <c r="C72" s="16"/>
      <c r="F72" s="36"/>
    </row>
    <row r="73" spans="1:6" ht="12.75" x14ac:dyDescent="0.2">
      <c r="A73" s="35"/>
      <c r="C73" s="16"/>
      <c r="F73" s="36"/>
    </row>
    <row r="74" spans="1:6" ht="12.75" x14ac:dyDescent="0.2">
      <c r="A74" s="35"/>
      <c r="C74" s="16"/>
      <c r="F74" s="36"/>
    </row>
    <row r="75" spans="1:6" ht="12.75" x14ac:dyDescent="0.2">
      <c r="A75" s="35"/>
      <c r="C75" s="16"/>
      <c r="F75" s="36"/>
    </row>
    <row r="76" spans="1:6" ht="12.75" x14ac:dyDescent="0.2">
      <c r="A76" s="35"/>
      <c r="C76" s="16"/>
      <c r="F76" s="36"/>
    </row>
    <row r="77" spans="1:6" ht="12.75" x14ac:dyDescent="0.2">
      <c r="A77" s="35"/>
      <c r="C77" s="16"/>
      <c r="F77" s="36"/>
    </row>
    <row r="78" spans="1:6" ht="12.75" x14ac:dyDescent="0.2">
      <c r="A78" s="35"/>
      <c r="C78" s="16"/>
      <c r="F78" s="36"/>
    </row>
    <row r="79" spans="1:6" ht="12.75" x14ac:dyDescent="0.2">
      <c r="A79" s="35"/>
      <c r="C79" s="16"/>
      <c r="F79" s="36"/>
    </row>
    <row r="80" spans="1:6" ht="12.75" x14ac:dyDescent="0.2">
      <c r="A80" s="35"/>
      <c r="C80" s="16"/>
      <c r="F80" s="36"/>
    </row>
    <row r="81" spans="1:6" ht="12.75" x14ac:dyDescent="0.2">
      <c r="A81" s="35"/>
      <c r="C81" s="16"/>
      <c r="F81" s="36"/>
    </row>
    <row r="82" spans="1:6" ht="12.75" x14ac:dyDescent="0.2">
      <c r="A82" s="35"/>
      <c r="C82" s="16"/>
      <c r="F82" s="36"/>
    </row>
    <row r="83" spans="1:6" ht="12.75" x14ac:dyDescent="0.2">
      <c r="A83" s="35"/>
      <c r="C83" s="16"/>
      <c r="F83" s="36"/>
    </row>
    <row r="84" spans="1:6" ht="12.75" x14ac:dyDescent="0.2">
      <c r="A84" s="35"/>
      <c r="C84" s="16"/>
      <c r="F84" s="36"/>
    </row>
    <row r="85" spans="1:6" ht="12.75" x14ac:dyDescent="0.2">
      <c r="A85" s="35"/>
      <c r="C85" s="16"/>
      <c r="F85" s="36"/>
    </row>
    <row r="86" spans="1:6" ht="12.75" x14ac:dyDescent="0.2">
      <c r="A86" s="35"/>
      <c r="C86" s="16"/>
      <c r="F86" s="36"/>
    </row>
    <row r="87" spans="1:6" ht="12.75" x14ac:dyDescent="0.2">
      <c r="A87" s="35"/>
      <c r="C87" s="16"/>
      <c r="F87" s="36"/>
    </row>
    <row r="88" spans="1:6" ht="12.75" x14ac:dyDescent="0.2">
      <c r="A88" s="35"/>
      <c r="C88" s="16"/>
      <c r="F88" s="36"/>
    </row>
    <row r="89" spans="1:6" ht="12.75" x14ac:dyDescent="0.2">
      <c r="A89" s="35"/>
      <c r="C89" s="16"/>
      <c r="F89" s="36"/>
    </row>
    <row r="90" spans="1:6" ht="12.75" x14ac:dyDescent="0.2">
      <c r="A90" s="35"/>
      <c r="C90" s="16"/>
      <c r="F90" s="36"/>
    </row>
    <row r="91" spans="1:6" ht="12.75" x14ac:dyDescent="0.2">
      <c r="A91" s="35"/>
      <c r="C91" s="16"/>
      <c r="F91" s="36"/>
    </row>
    <row r="92" spans="1:6" ht="12.75" x14ac:dyDescent="0.2">
      <c r="A92" s="35"/>
      <c r="C92" s="16"/>
      <c r="F92" s="36"/>
    </row>
    <row r="93" spans="1:6" ht="12.75" x14ac:dyDescent="0.2">
      <c r="A93" s="35"/>
      <c r="C93" s="16"/>
      <c r="F93" s="36"/>
    </row>
    <row r="94" spans="1:6" ht="12.75" x14ac:dyDescent="0.2">
      <c r="A94" s="35"/>
      <c r="C94" s="16"/>
      <c r="F94" s="36"/>
    </row>
    <row r="95" spans="1:6" ht="12.75" x14ac:dyDescent="0.2">
      <c r="A95" s="35"/>
      <c r="C95" s="16"/>
      <c r="F95" s="36"/>
    </row>
    <row r="96" spans="1:6" ht="12.75" x14ac:dyDescent="0.2">
      <c r="A96" s="35"/>
      <c r="C96" s="16"/>
      <c r="F96" s="36"/>
    </row>
    <row r="97" spans="1:6" ht="12.75" x14ac:dyDescent="0.2">
      <c r="A97" s="35"/>
      <c r="C97" s="16"/>
      <c r="F97" s="36"/>
    </row>
    <row r="98" spans="1:6" ht="12.75" x14ac:dyDescent="0.2">
      <c r="A98" s="35"/>
      <c r="C98" s="16"/>
      <c r="F98" s="36"/>
    </row>
    <row r="99" spans="1:6" ht="12.75" x14ac:dyDescent="0.2">
      <c r="A99" s="35"/>
      <c r="C99" s="16"/>
      <c r="F99" s="36"/>
    </row>
    <row r="100" spans="1:6" ht="12.75" x14ac:dyDescent="0.2">
      <c r="A100" s="35"/>
      <c r="C100" s="16"/>
      <c r="F100" s="36"/>
    </row>
    <row r="101" spans="1:6" ht="12.75" x14ac:dyDescent="0.2">
      <c r="A101" s="35"/>
      <c r="C101" s="16"/>
      <c r="F101" s="36"/>
    </row>
    <row r="102" spans="1:6" ht="12.75" x14ac:dyDescent="0.2">
      <c r="A102" s="35"/>
      <c r="C102" s="16"/>
      <c r="F102" s="36"/>
    </row>
    <row r="103" spans="1:6" ht="12.75" x14ac:dyDescent="0.2">
      <c r="A103" s="35"/>
      <c r="C103" s="16"/>
      <c r="F103" s="36"/>
    </row>
    <row r="104" spans="1:6" ht="12.75" x14ac:dyDescent="0.2">
      <c r="A104" s="35"/>
      <c r="C104" s="16"/>
      <c r="F104" s="36"/>
    </row>
    <row r="105" spans="1:6" ht="12.75" x14ac:dyDescent="0.2">
      <c r="A105" s="35"/>
      <c r="C105" s="16"/>
      <c r="F105" s="36"/>
    </row>
    <row r="106" spans="1:6" ht="12.75" x14ac:dyDescent="0.2">
      <c r="A106" s="35"/>
      <c r="C106" s="16"/>
      <c r="F106" s="36"/>
    </row>
    <row r="107" spans="1:6" ht="12.75" x14ac:dyDescent="0.2">
      <c r="A107" s="35"/>
      <c r="C107" s="16"/>
      <c r="F107" s="36"/>
    </row>
    <row r="108" spans="1:6" ht="12.75" x14ac:dyDescent="0.2">
      <c r="A108" s="35"/>
      <c r="C108" s="16"/>
      <c r="F108" s="36"/>
    </row>
    <row r="109" spans="1:6" ht="12.75" x14ac:dyDescent="0.2">
      <c r="A109" s="35"/>
      <c r="C109" s="16"/>
      <c r="F109" s="36"/>
    </row>
    <row r="110" spans="1:6" ht="12.75" x14ac:dyDescent="0.2">
      <c r="A110" s="35"/>
      <c r="C110" s="16"/>
      <c r="F110" s="36"/>
    </row>
    <row r="111" spans="1:6" ht="12.75" x14ac:dyDescent="0.2">
      <c r="A111" s="35"/>
      <c r="C111" s="16"/>
      <c r="F111" s="36"/>
    </row>
    <row r="112" spans="1:6" ht="12.75" x14ac:dyDescent="0.2">
      <c r="A112" s="35"/>
      <c r="C112" s="16"/>
      <c r="F112" s="36"/>
    </row>
    <row r="113" spans="1:6" ht="12.75" x14ac:dyDescent="0.2">
      <c r="A113" s="35"/>
      <c r="C113" s="16"/>
      <c r="F113" s="36"/>
    </row>
    <row r="114" spans="1:6" ht="12.75" x14ac:dyDescent="0.2">
      <c r="A114" s="35"/>
      <c r="C114" s="16"/>
      <c r="F114" s="36"/>
    </row>
    <row r="115" spans="1:6" ht="12.75" x14ac:dyDescent="0.2">
      <c r="A115" s="35"/>
      <c r="C115" s="16"/>
      <c r="F115" s="36"/>
    </row>
    <row r="116" spans="1:6" ht="12.75" x14ac:dyDescent="0.2">
      <c r="A116" s="35"/>
      <c r="C116" s="16"/>
      <c r="F116" s="36"/>
    </row>
    <row r="117" spans="1:6" ht="12.75" x14ac:dyDescent="0.2">
      <c r="A117" s="35"/>
      <c r="C117" s="16"/>
      <c r="F117" s="36"/>
    </row>
    <row r="118" spans="1:6" ht="12.75" x14ac:dyDescent="0.2">
      <c r="A118" s="35"/>
      <c r="C118" s="16"/>
      <c r="F118" s="36"/>
    </row>
    <row r="119" spans="1:6" ht="12.75" x14ac:dyDescent="0.2">
      <c r="A119" s="35"/>
      <c r="C119" s="16"/>
      <c r="F119" s="36"/>
    </row>
    <row r="120" spans="1:6" ht="12.75" x14ac:dyDescent="0.2">
      <c r="A120" s="35"/>
      <c r="C120" s="16"/>
      <c r="F120" s="36"/>
    </row>
    <row r="121" spans="1:6" ht="12.75" x14ac:dyDescent="0.2">
      <c r="A121" s="35"/>
      <c r="C121" s="16"/>
      <c r="F121" s="36"/>
    </row>
    <row r="122" spans="1:6" ht="12.75" x14ac:dyDescent="0.2">
      <c r="A122" s="35"/>
      <c r="C122" s="16"/>
      <c r="F122" s="36"/>
    </row>
    <row r="123" spans="1:6" ht="12.75" x14ac:dyDescent="0.2">
      <c r="A123" s="35"/>
      <c r="C123" s="16"/>
      <c r="F123" s="36"/>
    </row>
    <row r="124" spans="1:6" ht="12.75" x14ac:dyDescent="0.2">
      <c r="A124" s="35"/>
      <c r="C124" s="16"/>
      <c r="F124" s="36"/>
    </row>
    <row r="125" spans="1:6" ht="12.75" x14ac:dyDescent="0.2">
      <c r="A125" s="35"/>
      <c r="C125" s="16"/>
      <c r="F125" s="36"/>
    </row>
    <row r="126" spans="1:6" ht="12.75" x14ac:dyDescent="0.2">
      <c r="A126" s="35"/>
      <c r="C126" s="16"/>
      <c r="F126" s="36"/>
    </row>
    <row r="127" spans="1:6" ht="12.75" x14ac:dyDescent="0.2">
      <c r="A127" s="35"/>
      <c r="C127" s="16"/>
      <c r="F127" s="36"/>
    </row>
    <row r="128" spans="1:6" ht="12.75" x14ac:dyDescent="0.2">
      <c r="A128" s="35"/>
      <c r="C128" s="16"/>
      <c r="F128" s="36"/>
    </row>
    <row r="129" spans="1:6" ht="12.75" x14ac:dyDescent="0.2">
      <c r="A129" s="35"/>
      <c r="C129" s="16"/>
      <c r="F129" s="36"/>
    </row>
    <row r="130" spans="1:6" ht="12.75" x14ac:dyDescent="0.2">
      <c r="A130" s="35"/>
      <c r="C130" s="16"/>
      <c r="F130" s="36"/>
    </row>
    <row r="131" spans="1:6" ht="12.75" x14ac:dyDescent="0.2">
      <c r="A131" s="35"/>
      <c r="C131" s="16"/>
      <c r="F131" s="36"/>
    </row>
    <row r="132" spans="1:6" ht="12.75" x14ac:dyDescent="0.2">
      <c r="A132" s="35"/>
      <c r="C132" s="16"/>
      <c r="F132" s="36"/>
    </row>
    <row r="133" spans="1:6" ht="12.75" x14ac:dyDescent="0.2">
      <c r="A133" s="35"/>
      <c r="C133" s="16"/>
      <c r="F133" s="36"/>
    </row>
    <row r="134" spans="1:6" ht="12.75" x14ac:dyDescent="0.2">
      <c r="A134" s="35"/>
      <c r="C134" s="16"/>
      <c r="F134" s="36"/>
    </row>
    <row r="135" spans="1:6" ht="12.75" x14ac:dyDescent="0.2">
      <c r="A135" s="35"/>
      <c r="C135" s="16"/>
      <c r="F135" s="36"/>
    </row>
    <row r="136" spans="1:6" ht="12.75" x14ac:dyDescent="0.2">
      <c r="A136" s="35"/>
      <c r="C136" s="16"/>
      <c r="F136" s="36"/>
    </row>
    <row r="137" spans="1:6" ht="12.75" x14ac:dyDescent="0.2">
      <c r="A137" s="35"/>
      <c r="C137" s="16"/>
      <c r="F137" s="36"/>
    </row>
    <row r="138" spans="1:6" ht="12.75" x14ac:dyDescent="0.2">
      <c r="A138" s="35"/>
      <c r="C138" s="16"/>
      <c r="F138" s="36"/>
    </row>
    <row r="139" spans="1:6" ht="12.75" x14ac:dyDescent="0.2">
      <c r="A139" s="35"/>
      <c r="C139" s="16"/>
      <c r="F139" s="36"/>
    </row>
    <row r="140" spans="1:6" ht="12.75" x14ac:dyDescent="0.2">
      <c r="A140" s="35"/>
      <c r="C140" s="16"/>
      <c r="F140" s="36"/>
    </row>
    <row r="141" spans="1:6" ht="12.75" x14ac:dyDescent="0.2">
      <c r="A141" s="35"/>
      <c r="C141" s="16"/>
      <c r="F141" s="36"/>
    </row>
    <row r="142" spans="1:6" ht="12.75" x14ac:dyDescent="0.2">
      <c r="A142" s="35"/>
      <c r="C142" s="16"/>
      <c r="F142" s="36"/>
    </row>
    <row r="143" spans="1:6" ht="12.75" x14ac:dyDescent="0.2">
      <c r="A143" s="35"/>
      <c r="C143" s="16"/>
      <c r="F143" s="36"/>
    </row>
    <row r="144" spans="1:6" ht="12.75" x14ac:dyDescent="0.2">
      <c r="A144" s="35"/>
      <c r="C144" s="16"/>
      <c r="F144" s="36"/>
    </row>
    <row r="145" spans="1:6" ht="12.75" x14ac:dyDescent="0.2">
      <c r="A145" s="35"/>
      <c r="C145" s="16"/>
      <c r="F145" s="36"/>
    </row>
    <row r="146" spans="1:6" ht="12.75" x14ac:dyDescent="0.2">
      <c r="A146" s="35"/>
      <c r="C146" s="16"/>
      <c r="F146" s="36"/>
    </row>
    <row r="147" spans="1:6" ht="12.75" x14ac:dyDescent="0.2">
      <c r="A147" s="35"/>
      <c r="C147" s="16"/>
      <c r="F147" s="36"/>
    </row>
    <row r="148" spans="1:6" ht="12.75" x14ac:dyDescent="0.2">
      <c r="A148" s="35"/>
      <c r="C148" s="16"/>
      <c r="F148" s="36"/>
    </row>
    <row r="149" spans="1:6" ht="12.75" x14ac:dyDescent="0.2">
      <c r="A149" s="35"/>
      <c r="C149" s="16"/>
      <c r="F149" s="36"/>
    </row>
    <row r="150" spans="1:6" ht="12.75" x14ac:dyDescent="0.2">
      <c r="A150" s="35"/>
      <c r="C150" s="16"/>
      <c r="F150" s="36"/>
    </row>
    <row r="151" spans="1:6" ht="12.75" x14ac:dyDescent="0.2">
      <c r="A151" s="35"/>
      <c r="C151" s="16"/>
      <c r="F151" s="36"/>
    </row>
    <row r="152" spans="1:6" ht="12.75" x14ac:dyDescent="0.2">
      <c r="A152" s="35"/>
      <c r="C152" s="16"/>
      <c r="F152" s="36"/>
    </row>
    <row r="153" spans="1:6" ht="12.75" x14ac:dyDescent="0.2">
      <c r="A153" s="35"/>
      <c r="C153" s="16"/>
      <c r="F153" s="36"/>
    </row>
    <row r="154" spans="1:6" ht="12.75" x14ac:dyDescent="0.2">
      <c r="A154" s="35"/>
      <c r="C154" s="16"/>
      <c r="F154" s="36"/>
    </row>
    <row r="155" spans="1:6" ht="12.75" x14ac:dyDescent="0.2">
      <c r="A155" s="35"/>
      <c r="C155" s="16"/>
      <c r="F155" s="36"/>
    </row>
    <row r="156" spans="1:6" ht="12.75" x14ac:dyDescent="0.2">
      <c r="A156" s="35"/>
      <c r="C156" s="16"/>
      <c r="F156" s="36"/>
    </row>
    <row r="157" spans="1:6" ht="12.75" x14ac:dyDescent="0.2">
      <c r="A157" s="35"/>
      <c r="C157" s="16"/>
      <c r="F157" s="36"/>
    </row>
    <row r="158" spans="1:6" ht="12.75" x14ac:dyDescent="0.2">
      <c r="A158" s="35"/>
      <c r="C158" s="16"/>
      <c r="F158" s="36"/>
    </row>
    <row r="159" spans="1:6" ht="12.75" x14ac:dyDescent="0.2">
      <c r="A159" s="35"/>
      <c r="C159" s="16"/>
      <c r="F159" s="36"/>
    </row>
    <row r="160" spans="1:6" ht="12.75" x14ac:dyDescent="0.2">
      <c r="A160" s="35"/>
      <c r="C160" s="16"/>
      <c r="F160" s="36"/>
    </row>
    <row r="161" spans="1:6" ht="12.75" x14ac:dyDescent="0.2">
      <c r="A161" s="35"/>
      <c r="C161" s="16"/>
      <c r="F161" s="36"/>
    </row>
    <row r="162" spans="1:6" ht="12.75" x14ac:dyDescent="0.2">
      <c r="A162" s="35"/>
      <c r="C162" s="16"/>
      <c r="F162" s="36"/>
    </row>
    <row r="163" spans="1:6" ht="12.75" x14ac:dyDescent="0.2">
      <c r="A163" s="35"/>
      <c r="C163" s="16"/>
      <c r="F163" s="36"/>
    </row>
    <row r="164" spans="1:6" ht="12.75" x14ac:dyDescent="0.2">
      <c r="A164" s="35"/>
      <c r="C164" s="16"/>
      <c r="F164" s="36"/>
    </row>
    <row r="165" spans="1:6" ht="12.75" x14ac:dyDescent="0.2">
      <c r="A165" s="35"/>
      <c r="C165" s="16"/>
      <c r="F165" s="36"/>
    </row>
    <row r="166" spans="1:6" ht="12.75" x14ac:dyDescent="0.2">
      <c r="A166" s="35"/>
      <c r="C166" s="16"/>
      <c r="F166" s="36"/>
    </row>
    <row r="167" spans="1:6" ht="12.75" x14ac:dyDescent="0.2">
      <c r="A167" s="35"/>
      <c r="C167" s="16"/>
      <c r="F167" s="36"/>
    </row>
    <row r="168" spans="1:6" ht="12.75" x14ac:dyDescent="0.2">
      <c r="A168" s="35"/>
      <c r="C168" s="16"/>
      <c r="F168" s="36"/>
    </row>
    <row r="169" spans="1:6" ht="12.75" x14ac:dyDescent="0.2">
      <c r="A169" s="35"/>
      <c r="C169" s="16"/>
      <c r="F169" s="36"/>
    </row>
    <row r="170" spans="1:6" ht="12.75" x14ac:dyDescent="0.2">
      <c r="A170" s="35"/>
      <c r="C170" s="16"/>
      <c r="F170" s="36"/>
    </row>
    <row r="171" spans="1:6" ht="12.75" x14ac:dyDescent="0.2">
      <c r="A171" s="35"/>
      <c r="C171" s="16"/>
      <c r="F171" s="36"/>
    </row>
    <row r="172" spans="1:6" ht="12.75" x14ac:dyDescent="0.2">
      <c r="A172" s="35"/>
      <c r="C172" s="16"/>
      <c r="F172" s="36"/>
    </row>
    <row r="173" spans="1:6" ht="12.75" x14ac:dyDescent="0.2">
      <c r="A173" s="35"/>
      <c r="C173" s="16"/>
      <c r="F173" s="36"/>
    </row>
    <row r="174" spans="1:6" ht="12.75" x14ac:dyDescent="0.2">
      <c r="A174" s="35"/>
      <c r="C174" s="16"/>
      <c r="F174" s="36"/>
    </row>
    <row r="175" spans="1:6" ht="12.75" x14ac:dyDescent="0.2">
      <c r="A175" s="35"/>
      <c r="C175" s="16"/>
      <c r="F175" s="36"/>
    </row>
    <row r="176" spans="1:6" ht="12.75" x14ac:dyDescent="0.2">
      <c r="A176" s="35"/>
      <c r="C176" s="16"/>
      <c r="F176" s="36"/>
    </row>
    <row r="177" spans="1:6" ht="12.75" x14ac:dyDescent="0.2">
      <c r="A177" s="35"/>
      <c r="C177" s="16"/>
      <c r="F177" s="36"/>
    </row>
    <row r="178" spans="1:6" ht="12.75" x14ac:dyDescent="0.2">
      <c r="A178" s="35"/>
      <c r="C178" s="16"/>
      <c r="F178" s="36"/>
    </row>
    <row r="179" spans="1:6" ht="12.75" x14ac:dyDescent="0.2">
      <c r="A179" s="35"/>
      <c r="C179" s="16"/>
      <c r="F179" s="36"/>
    </row>
    <row r="180" spans="1:6" ht="12.75" x14ac:dyDescent="0.2">
      <c r="A180" s="35"/>
      <c r="C180" s="16"/>
      <c r="F180" s="36"/>
    </row>
    <row r="181" spans="1:6" ht="12.75" x14ac:dyDescent="0.2">
      <c r="A181" s="35"/>
      <c r="C181" s="16"/>
      <c r="F181" s="36"/>
    </row>
    <row r="182" spans="1:6" ht="12.75" x14ac:dyDescent="0.2">
      <c r="A182" s="35"/>
      <c r="C182" s="16"/>
      <c r="F182" s="36"/>
    </row>
    <row r="183" spans="1:6" ht="12.75" x14ac:dyDescent="0.2">
      <c r="A183" s="35"/>
      <c r="C183" s="16"/>
      <c r="F183" s="36"/>
    </row>
    <row r="184" spans="1:6" ht="12.75" x14ac:dyDescent="0.2">
      <c r="A184" s="35"/>
      <c r="C184" s="16"/>
      <c r="F184" s="36"/>
    </row>
    <row r="185" spans="1:6" ht="12.75" x14ac:dyDescent="0.2">
      <c r="A185" s="35"/>
      <c r="C185" s="16"/>
      <c r="F185" s="36"/>
    </row>
    <row r="186" spans="1:6" ht="12.75" x14ac:dyDescent="0.2">
      <c r="A186" s="35"/>
      <c r="C186" s="16"/>
      <c r="F186" s="36"/>
    </row>
    <row r="187" spans="1:6" ht="12.75" x14ac:dyDescent="0.2">
      <c r="A187" s="35"/>
      <c r="C187" s="16"/>
      <c r="F187" s="36"/>
    </row>
    <row r="188" spans="1:6" ht="12.75" x14ac:dyDescent="0.2">
      <c r="A188" s="35"/>
      <c r="C188" s="16"/>
      <c r="F188" s="36"/>
    </row>
    <row r="189" spans="1:6" ht="12.75" x14ac:dyDescent="0.2">
      <c r="A189" s="35"/>
      <c r="C189" s="16"/>
      <c r="F189" s="36"/>
    </row>
    <row r="190" spans="1:6" ht="12.75" x14ac:dyDescent="0.2">
      <c r="A190" s="35"/>
      <c r="C190" s="16"/>
      <c r="F190" s="36"/>
    </row>
    <row r="191" spans="1:6" ht="12.75" x14ac:dyDescent="0.2">
      <c r="A191" s="35"/>
      <c r="C191" s="16"/>
      <c r="F191" s="36"/>
    </row>
    <row r="192" spans="1:6" ht="12.75" x14ac:dyDescent="0.2">
      <c r="A192" s="35"/>
      <c r="C192" s="16"/>
      <c r="F192" s="36"/>
    </row>
    <row r="193" spans="1:6" ht="12.75" x14ac:dyDescent="0.2">
      <c r="A193" s="35"/>
      <c r="C193" s="16"/>
      <c r="F193" s="36"/>
    </row>
    <row r="194" spans="1:6" ht="12.75" x14ac:dyDescent="0.2">
      <c r="A194" s="35"/>
      <c r="C194" s="16"/>
      <c r="F194" s="36"/>
    </row>
    <row r="195" spans="1:6" ht="12.75" x14ac:dyDescent="0.2">
      <c r="A195" s="35"/>
      <c r="C195" s="16"/>
      <c r="F195" s="36"/>
    </row>
    <row r="196" spans="1:6" ht="12.75" x14ac:dyDescent="0.2">
      <c r="A196" s="35"/>
      <c r="C196" s="16"/>
      <c r="F196" s="36"/>
    </row>
    <row r="197" spans="1:6" ht="12.75" x14ac:dyDescent="0.2">
      <c r="A197" s="35"/>
      <c r="C197" s="16"/>
      <c r="F197" s="36"/>
    </row>
    <row r="198" spans="1:6" ht="12.75" x14ac:dyDescent="0.2">
      <c r="A198" s="35"/>
      <c r="C198" s="16"/>
      <c r="F198" s="36"/>
    </row>
    <row r="199" spans="1:6" ht="12.75" x14ac:dyDescent="0.2">
      <c r="A199" s="35"/>
      <c r="C199" s="16"/>
      <c r="F199" s="36"/>
    </row>
    <row r="200" spans="1:6" ht="12.75" x14ac:dyDescent="0.2">
      <c r="A200" s="35"/>
      <c r="C200" s="16"/>
      <c r="F200" s="36"/>
    </row>
    <row r="201" spans="1:6" ht="12.75" x14ac:dyDescent="0.2">
      <c r="A201" s="35"/>
      <c r="C201" s="16"/>
      <c r="F201" s="36"/>
    </row>
    <row r="202" spans="1:6" ht="12.75" x14ac:dyDescent="0.2">
      <c r="A202" s="35"/>
      <c r="C202" s="16"/>
      <c r="F202" s="36"/>
    </row>
    <row r="203" spans="1:6" ht="12.75" x14ac:dyDescent="0.2">
      <c r="A203" s="35"/>
      <c r="C203" s="16"/>
      <c r="F203" s="36"/>
    </row>
    <row r="204" spans="1:6" ht="12.75" x14ac:dyDescent="0.2">
      <c r="A204" s="35"/>
      <c r="C204" s="16"/>
      <c r="F204" s="36"/>
    </row>
    <row r="205" spans="1:6" ht="12.75" x14ac:dyDescent="0.2">
      <c r="A205" s="35"/>
      <c r="C205" s="16"/>
      <c r="F205" s="36"/>
    </row>
    <row r="206" spans="1:6" ht="12.75" x14ac:dyDescent="0.2">
      <c r="A206" s="35"/>
      <c r="C206" s="16"/>
      <c r="F206" s="36"/>
    </row>
    <row r="207" spans="1:6" ht="12.75" x14ac:dyDescent="0.2">
      <c r="A207" s="35"/>
      <c r="C207" s="16"/>
      <c r="F207" s="36"/>
    </row>
    <row r="208" spans="1:6" ht="12.75" x14ac:dyDescent="0.2">
      <c r="A208" s="35"/>
      <c r="C208" s="16"/>
      <c r="F208" s="36"/>
    </row>
    <row r="209" spans="1:6" ht="12.75" x14ac:dyDescent="0.2">
      <c r="A209" s="35"/>
      <c r="C209" s="16"/>
      <c r="F209" s="36"/>
    </row>
    <row r="210" spans="1:6" ht="12.75" x14ac:dyDescent="0.2">
      <c r="A210" s="35"/>
      <c r="C210" s="16"/>
      <c r="F210" s="36"/>
    </row>
    <row r="211" spans="1:6" ht="12.75" x14ac:dyDescent="0.2">
      <c r="A211" s="35"/>
      <c r="C211" s="16"/>
      <c r="F211" s="36"/>
    </row>
    <row r="212" spans="1:6" ht="12.75" x14ac:dyDescent="0.2">
      <c r="A212" s="35"/>
      <c r="C212" s="16"/>
      <c r="F212" s="36"/>
    </row>
    <row r="213" spans="1:6" ht="12.75" x14ac:dyDescent="0.2">
      <c r="A213" s="35"/>
      <c r="C213" s="16"/>
      <c r="F213" s="36"/>
    </row>
    <row r="214" spans="1:6" ht="12.75" x14ac:dyDescent="0.2">
      <c r="A214" s="35"/>
      <c r="C214" s="16"/>
      <c r="F214" s="36"/>
    </row>
    <row r="215" spans="1:6" ht="12.75" x14ac:dyDescent="0.2">
      <c r="A215" s="35"/>
      <c r="C215" s="16"/>
      <c r="F215" s="36"/>
    </row>
    <row r="216" spans="1:6" ht="12.75" x14ac:dyDescent="0.2">
      <c r="A216" s="35"/>
      <c r="C216" s="16"/>
      <c r="F216" s="36"/>
    </row>
    <row r="217" spans="1:6" ht="12.75" x14ac:dyDescent="0.2">
      <c r="A217" s="35"/>
      <c r="C217" s="16"/>
      <c r="F217" s="36"/>
    </row>
    <row r="218" spans="1:6" ht="12.75" x14ac:dyDescent="0.2">
      <c r="A218" s="35"/>
      <c r="C218" s="16"/>
      <c r="F218" s="36"/>
    </row>
    <row r="219" spans="1:6" ht="12.75" x14ac:dyDescent="0.2">
      <c r="A219" s="35"/>
      <c r="C219" s="16"/>
      <c r="F219" s="36"/>
    </row>
    <row r="220" spans="1:6" ht="12.75" x14ac:dyDescent="0.2">
      <c r="A220" s="35"/>
      <c r="C220" s="16"/>
      <c r="F220" s="36"/>
    </row>
    <row r="221" spans="1:6" ht="12.75" x14ac:dyDescent="0.2">
      <c r="A221" s="35"/>
      <c r="C221" s="16"/>
      <c r="F221" s="36"/>
    </row>
    <row r="222" spans="1:6" ht="12.75" x14ac:dyDescent="0.2">
      <c r="A222" s="35"/>
      <c r="C222" s="16"/>
      <c r="F222" s="36"/>
    </row>
    <row r="223" spans="1:6" ht="12.75" x14ac:dyDescent="0.2">
      <c r="A223" s="35"/>
      <c r="C223" s="16"/>
      <c r="F223" s="36"/>
    </row>
    <row r="224" spans="1:6" ht="12.75" x14ac:dyDescent="0.2">
      <c r="A224" s="35"/>
      <c r="C224" s="16"/>
      <c r="F224" s="36"/>
    </row>
    <row r="225" spans="1:6" ht="12.75" x14ac:dyDescent="0.2">
      <c r="A225" s="35"/>
      <c r="C225" s="16"/>
      <c r="F225" s="36"/>
    </row>
    <row r="226" spans="1:6" ht="12.75" x14ac:dyDescent="0.2">
      <c r="A226" s="35"/>
      <c r="C226" s="16"/>
      <c r="F226" s="36"/>
    </row>
    <row r="227" spans="1:6" ht="12.75" x14ac:dyDescent="0.2">
      <c r="A227" s="35"/>
      <c r="C227" s="16"/>
      <c r="F227" s="36"/>
    </row>
    <row r="228" spans="1:6" ht="12.75" x14ac:dyDescent="0.2">
      <c r="A228" s="35"/>
      <c r="C228" s="16"/>
      <c r="F228" s="36"/>
    </row>
    <row r="229" spans="1:6" ht="12.75" x14ac:dyDescent="0.2">
      <c r="A229" s="35"/>
      <c r="C229" s="16"/>
      <c r="F229" s="36"/>
    </row>
    <row r="230" spans="1:6" ht="12.75" x14ac:dyDescent="0.2">
      <c r="A230" s="35"/>
      <c r="C230" s="16"/>
      <c r="F230" s="36"/>
    </row>
    <row r="231" spans="1:6" ht="12.75" x14ac:dyDescent="0.2">
      <c r="A231" s="35"/>
      <c r="C231" s="16"/>
      <c r="F231" s="36"/>
    </row>
    <row r="232" spans="1:6" ht="12.75" x14ac:dyDescent="0.2">
      <c r="A232" s="35"/>
      <c r="C232" s="16"/>
      <c r="F232" s="36"/>
    </row>
    <row r="233" spans="1:6" ht="12.75" x14ac:dyDescent="0.2">
      <c r="A233" s="35"/>
      <c r="C233" s="16"/>
      <c r="F233" s="36"/>
    </row>
    <row r="234" spans="1:6" ht="12.75" x14ac:dyDescent="0.2">
      <c r="A234" s="35"/>
      <c r="C234" s="16"/>
      <c r="F234" s="36"/>
    </row>
    <row r="235" spans="1:6" ht="12.75" x14ac:dyDescent="0.2">
      <c r="A235" s="35"/>
      <c r="C235" s="16"/>
      <c r="F235" s="36"/>
    </row>
    <row r="236" spans="1:6" ht="12.75" x14ac:dyDescent="0.2">
      <c r="A236" s="35"/>
      <c r="C236" s="16"/>
      <c r="F236" s="36"/>
    </row>
    <row r="237" spans="1:6" ht="12.75" x14ac:dyDescent="0.2">
      <c r="A237" s="35"/>
      <c r="C237" s="16"/>
      <c r="F237" s="36"/>
    </row>
    <row r="238" spans="1:6" ht="12.75" x14ac:dyDescent="0.2">
      <c r="A238" s="35"/>
      <c r="C238" s="16"/>
      <c r="F238" s="36"/>
    </row>
    <row r="239" spans="1:6" ht="12.75" x14ac:dyDescent="0.2">
      <c r="A239" s="35"/>
      <c r="C239" s="16"/>
      <c r="F239" s="36"/>
    </row>
    <row r="240" spans="1:6" ht="12.75" x14ac:dyDescent="0.2">
      <c r="A240" s="35"/>
      <c r="C240" s="16"/>
      <c r="F240" s="36"/>
    </row>
    <row r="241" spans="1:6" ht="12.75" x14ac:dyDescent="0.2">
      <c r="A241" s="35"/>
      <c r="C241" s="16"/>
      <c r="F241" s="36"/>
    </row>
    <row r="242" spans="1:6" ht="12.75" x14ac:dyDescent="0.2">
      <c r="A242" s="35"/>
      <c r="C242" s="16"/>
      <c r="F242" s="36"/>
    </row>
    <row r="243" spans="1:6" ht="12.75" x14ac:dyDescent="0.2">
      <c r="A243" s="35"/>
      <c r="C243" s="16"/>
      <c r="F243" s="36"/>
    </row>
    <row r="244" spans="1:6" ht="12.75" x14ac:dyDescent="0.2">
      <c r="A244" s="35"/>
      <c r="C244" s="16"/>
      <c r="F244" s="36"/>
    </row>
    <row r="245" spans="1:6" ht="12.75" x14ac:dyDescent="0.2">
      <c r="A245" s="35"/>
      <c r="C245" s="16"/>
      <c r="F245" s="36"/>
    </row>
    <row r="246" spans="1:6" ht="12.75" x14ac:dyDescent="0.2">
      <c r="A246" s="35"/>
      <c r="C246" s="16"/>
      <c r="F246" s="36"/>
    </row>
    <row r="247" spans="1:6" ht="12.75" x14ac:dyDescent="0.2">
      <c r="A247" s="35"/>
      <c r="C247" s="16"/>
      <c r="F247" s="36"/>
    </row>
    <row r="248" spans="1:6" ht="12.75" x14ac:dyDescent="0.2">
      <c r="A248" s="35"/>
      <c r="C248" s="16"/>
      <c r="F248" s="36"/>
    </row>
    <row r="249" spans="1:6" ht="12.75" x14ac:dyDescent="0.2">
      <c r="A249" s="35"/>
      <c r="C249" s="16"/>
      <c r="F249" s="36"/>
    </row>
    <row r="250" spans="1:6" ht="12.75" x14ac:dyDescent="0.2">
      <c r="A250" s="35"/>
      <c r="C250" s="16"/>
      <c r="F250" s="36"/>
    </row>
    <row r="251" spans="1:6" ht="12.75" x14ac:dyDescent="0.2">
      <c r="A251" s="35"/>
      <c r="C251" s="16"/>
      <c r="F251" s="36"/>
    </row>
    <row r="252" spans="1:6" ht="12.75" x14ac:dyDescent="0.2">
      <c r="A252" s="35"/>
      <c r="C252" s="16"/>
      <c r="F252" s="36"/>
    </row>
    <row r="253" spans="1:6" ht="12.75" x14ac:dyDescent="0.2">
      <c r="A253" s="35"/>
      <c r="C253" s="16"/>
      <c r="F253" s="36"/>
    </row>
    <row r="254" spans="1:6" ht="12.75" x14ac:dyDescent="0.2">
      <c r="A254" s="35"/>
      <c r="C254" s="16"/>
      <c r="F254" s="36"/>
    </row>
    <row r="255" spans="1:6" ht="12.75" x14ac:dyDescent="0.2">
      <c r="A255" s="35"/>
      <c r="C255" s="16"/>
      <c r="F255" s="36"/>
    </row>
    <row r="256" spans="1:6" ht="12.75" x14ac:dyDescent="0.2">
      <c r="A256" s="35"/>
      <c r="C256" s="16"/>
      <c r="F256" s="36"/>
    </row>
    <row r="257" spans="1:6" ht="12.75" x14ac:dyDescent="0.2">
      <c r="A257" s="35"/>
      <c r="C257" s="16"/>
      <c r="F257" s="36"/>
    </row>
    <row r="258" spans="1:6" ht="12.75" x14ac:dyDescent="0.2">
      <c r="A258" s="35"/>
      <c r="C258" s="16"/>
      <c r="F258" s="36"/>
    </row>
    <row r="259" spans="1:6" ht="12.75" x14ac:dyDescent="0.2">
      <c r="A259" s="35"/>
      <c r="C259" s="16"/>
      <c r="F259" s="36"/>
    </row>
    <row r="260" spans="1:6" ht="12.75" x14ac:dyDescent="0.2">
      <c r="A260" s="35"/>
      <c r="C260" s="16"/>
      <c r="F260" s="36"/>
    </row>
    <row r="261" spans="1:6" ht="12.75" x14ac:dyDescent="0.2">
      <c r="A261" s="35"/>
      <c r="C261" s="16"/>
      <c r="F261" s="36"/>
    </row>
    <row r="262" spans="1:6" ht="12.75" x14ac:dyDescent="0.2">
      <c r="A262" s="35"/>
      <c r="C262" s="16"/>
      <c r="F262" s="36"/>
    </row>
    <row r="263" spans="1:6" ht="12.75" x14ac:dyDescent="0.2">
      <c r="A263" s="35"/>
      <c r="C263" s="16"/>
      <c r="F263" s="36"/>
    </row>
    <row r="264" spans="1:6" ht="12.75" x14ac:dyDescent="0.2">
      <c r="A264" s="35"/>
      <c r="C264" s="16"/>
      <c r="F264" s="36"/>
    </row>
    <row r="265" spans="1:6" ht="12.75" x14ac:dyDescent="0.2">
      <c r="A265" s="35"/>
      <c r="C265" s="16"/>
      <c r="F265" s="36"/>
    </row>
    <row r="266" spans="1:6" ht="12.75" x14ac:dyDescent="0.2">
      <c r="A266" s="35"/>
      <c r="C266" s="16"/>
      <c r="F266" s="36"/>
    </row>
    <row r="267" spans="1:6" ht="12.75" x14ac:dyDescent="0.2">
      <c r="A267" s="35"/>
      <c r="C267" s="16"/>
      <c r="F267" s="36"/>
    </row>
    <row r="268" spans="1:6" ht="12.75" x14ac:dyDescent="0.2">
      <c r="A268" s="35"/>
      <c r="C268" s="16"/>
      <c r="F268" s="36"/>
    </row>
    <row r="269" spans="1:6" ht="12.75" x14ac:dyDescent="0.2">
      <c r="A269" s="35"/>
      <c r="C269" s="16"/>
      <c r="F269" s="36"/>
    </row>
    <row r="270" spans="1:6" ht="12.75" x14ac:dyDescent="0.2">
      <c r="A270" s="35"/>
      <c r="C270" s="16"/>
      <c r="F270" s="36"/>
    </row>
    <row r="271" spans="1:6" ht="12.75" x14ac:dyDescent="0.2">
      <c r="A271" s="35"/>
      <c r="C271" s="16"/>
      <c r="F271" s="36"/>
    </row>
    <row r="272" spans="1:6" ht="12.75" x14ac:dyDescent="0.2">
      <c r="A272" s="35"/>
      <c r="C272" s="16"/>
      <c r="F272" s="36"/>
    </row>
    <row r="273" spans="1:6" ht="12.75" x14ac:dyDescent="0.2">
      <c r="A273" s="35"/>
      <c r="C273" s="16"/>
      <c r="F273" s="36"/>
    </row>
    <row r="274" spans="1:6" ht="12.75" x14ac:dyDescent="0.2">
      <c r="A274" s="35"/>
      <c r="C274" s="16"/>
      <c r="F274" s="36"/>
    </row>
    <row r="275" spans="1:6" ht="12.75" x14ac:dyDescent="0.2">
      <c r="A275" s="35"/>
      <c r="C275" s="16"/>
      <c r="F275" s="36"/>
    </row>
    <row r="276" spans="1:6" ht="12.75" x14ac:dyDescent="0.2">
      <c r="A276" s="35"/>
      <c r="C276" s="16"/>
      <c r="F276" s="36"/>
    </row>
    <row r="277" spans="1:6" ht="12.75" x14ac:dyDescent="0.2">
      <c r="A277" s="35"/>
      <c r="C277" s="16"/>
      <c r="F277" s="36"/>
    </row>
    <row r="278" spans="1:6" ht="12.75" x14ac:dyDescent="0.2">
      <c r="A278" s="35"/>
      <c r="C278" s="16"/>
      <c r="F278" s="36"/>
    </row>
    <row r="279" spans="1:6" ht="12.75" x14ac:dyDescent="0.2">
      <c r="A279" s="35"/>
      <c r="C279" s="16"/>
      <c r="F279" s="36"/>
    </row>
    <row r="280" spans="1:6" ht="12.75" x14ac:dyDescent="0.2">
      <c r="A280" s="35"/>
      <c r="C280" s="16"/>
      <c r="F280" s="36"/>
    </row>
    <row r="281" spans="1:6" ht="12.75" x14ac:dyDescent="0.2">
      <c r="A281" s="35"/>
      <c r="C281" s="16"/>
      <c r="F281" s="36"/>
    </row>
    <row r="282" spans="1:6" ht="12.75" x14ac:dyDescent="0.2">
      <c r="A282" s="35"/>
      <c r="C282" s="16"/>
      <c r="F282" s="36"/>
    </row>
    <row r="283" spans="1:6" ht="12.75" x14ac:dyDescent="0.2">
      <c r="A283" s="35"/>
      <c r="C283" s="16"/>
      <c r="F283" s="36"/>
    </row>
    <row r="284" spans="1:6" ht="12.75" x14ac:dyDescent="0.2">
      <c r="A284" s="35"/>
      <c r="C284" s="16"/>
      <c r="F284" s="36"/>
    </row>
    <row r="285" spans="1:6" ht="12.75" x14ac:dyDescent="0.2">
      <c r="A285" s="35"/>
      <c r="C285" s="16"/>
      <c r="F285" s="36"/>
    </row>
    <row r="286" spans="1:6" ht="12.75" x14ac:dyDescent="0.2">
      <c r="A286" s="35"/>
      <c r="C286" s="16"/>
      <c r="F286" s="36"/>
    </row>
    <row r="287" spans="1:6" ht="12.75" x14ac:dyDescent="0.2">
      <c r="A287" s="35"/>
      <c r="C287" s="16"/>
      <c r="F287" s="36"/>
    </row>
    <row r="288" spans="1:6" ht="12.75" x14ac:dyDescent="0.2">
      <c r="A288" s="35"/>
      <c r="C288" s="16"/>
      <c r="F288" s="36"/>
    </row>
    <row r="289" spans="1:6" ht="12.75" x14ac:dyDescent="0.2">
      <c r="A289" s="35"/>
      <c r="C289" s="16"/>
      <c r="F289" s="36"/>
    </row>
    <row r="290" spans="1:6" ht="12.75" x14ac:dyDescent="0.2">
      <c r="A290" s="35"/>
      <c r="C290" s="16"/>
      <c r="F290" s="36"/>
    </row>
    <row r="291" spans="1:6" ht="12.75" x14ac:dyDescent="0.2">
      <c r="A291" s="35"/>
      <c r="C291" s="16"/>
      <c r="F291" s="36"/>
    </row>
    <row r="292" spans="1:6" ht="12.75" x14ac:dyDescent="0.2">
      <c r="A292" s="35"/>
      <c r="C292" s="16"/>
      <c r="F292" s="36"/>
    </row>
    <row r="293" spans="1:6" ht="12.75" x14ac:dyDescent="0.2">
      <c r="A293" s="35"/>
      <c r="C293" s="16"/>
      <c r="F293" s="36"/>
    </row>
    <row r="294" spans="1:6" ht="12.75" x14ac:dyDescent="0.2">
      <c r="A294" s="35"/>
      <c r="C294" s="16"/>
      <c r="F294" s="36"/>
    </row>
    <row r="295" spans="1:6" ht="12.75" x14ac:dyDescent="0.2">
      <c r="A295" s="35"/>
      <c r="C295" s="16"/>
      <c r="F295" s="36"/>
    </row>
    <row r="296" spans="1:6" ht="12.75" x14ac:dyDescent="0.2">
      <c r="A296" s="35"/>
      <c r="C296" s="16"/>
      <c r="F296" s="36"/>
    </row>
    <row r="297" spans="1:6" ht="12.75" x14ac:dyDescent="0.2">
      <c r="A297" s="35"/>
      <c r="C297" s="16"/>
      <c r="F297" s="36"/>
    </row>
    <row r="298" spans="1:6" ht="12.75" x14ac:dyDescent="0.2">
      <c r="A298" s="35"/>
      <c r="C298" s="16"/>
      <c r="F298" s="36"/>
    </row>
    <row r="299" spans="1:6" ht="12.75" x14ac:dyDescent="0.2">
      <c r="A299" s="35"/>
      <c r="C299" s="16"/>
      <c r="F299" s="36"/>
    </row>
    <row r="300" spans="1:6" ht="12.75" x14ac:dyDescent="0.2">
      <c r="A300" s="35"/>
      <c r="C300" s="16"/>
      <c r="F300" s="36"/>
    </row>
    <row r="301" spans="1:6" ht="12.75" x14ac:dyDescent="0.2">
      <c r="A301" s="35"/>
      <c r="C301" s="16"/>
      <c r="F301" s="36"/>
    </row>
    <row r="302" spans="1:6" ht="12.75" x14ac:dyDescent="0.2">
      <c r="A302" s="35"/>
      <c r="C302" s="16"/>
      <c r="F302" s="36"/>
    </row>
    <row r="303" spans="1:6" ht="12.75" x14ac:dyDescent="0.2">
      <c r="A303" s="35"/>
      <c r="C303" s="16"/>
      <c r="F303" s="36"/>
    </row>
    <row r="304" spans="1:6" ht="12.75" x14ac:dyDescent="0.2">
      <c r="A304" s="35"/>
      <c r="C304" s="16"/>
      <c r="F304" s="36"/>
    </row>
    <row r="305" spans="1:6" ht="12.75" x14ac:dyDescent="0.2">
      <c r="A305" s="35"/>
      <c r="C305" s="16"/>
      <c r="F305" s="36"/>
    </row>
    <row r="306" spans="1:6" ht="12.75" x14ac:dyDescent="0.2">
      <c r="A306" s="35"/>
      <c r="C306" s="16"/>
      <c r="F306" s="36"/>
    </row>
    <row r="307" spans="1:6" ht="12.75" x14ac:dyDescent="0.2">
      <c r="A307" s="35"/>
      <c r="C307" s="16"/>
      <c r="F307" s="36"/>
    </row>
    <row r="308" spans="1:6" ht="12.75" x14ac:dyDescent="0.2">
      <c r="A308" s="35"/>
      <c r="C308" s="16"/>
      <c r="F308" s="36"/>
    </row>
    <row r="309" spans="1:6" ht="12.75" x14ac:dyDescent="0.2">
      <c r="A309" s="35"/>
      <c r="C309" s="16"/>
      <c r="F309" s="36"/>
    </row>
    <row r="310" spans="1:6" ht="12.75" x14ac:dyDescent="0.2">
      <c r="A310" s="35"/>
      <c r="C310" s="16"/>
      <c r="F310" s="36"/>
    </row>
    <row r="311" spans="1:6" ht="12.75" x14ac:dyDescent="0.2">
      <c r="A311" s="35"/>
      <c r="C311" s="16"/>
      <c r="F311" s="36"/>
    </row>
    <row r="312" spans="1:6" ht="12.75" x14ac:dyDescent="0.2">
      <c r="A312" s="35"/>
      <c r="C312" s="16"/>
      <c r="F312" s="36"/>
    </row>
    <row r="313" spans="1:6" ht="12.75" x14ac:dyDescent="0.2">
      <c r="A313" s="35"/>
      <c r="C313" s="16"/>
      <c r="F313" s="36"/>
    </row>
    <row r="314" spans="1:6" ht="12.75" x14ac:dyDescent="0.2">
      <c r="A314" s="35"/>
      <c r="C314" s="16"/>
      <c r="F314" s="36"/>
    </row>
    <row r="315" spans="1:6" ht="12.75" x14ac:dyDescent="0.2">
      <c r="A315" s="35"/>
      <c r="C315" s="16"/>
      <c r="F315" s="36"/>
    </row>
    <row r="316" spans="1:6" ht="12.75" x14ac:dyDescent="0.2">
      <c r="A316" s="35"/>
      <c r="C316" s="16"/>
      <c r="F316" s="36"/>
    </row>
    <row r="317" spans="1:6" ht="12.75" x14ac:dyDescent="0.2">
      <c r="A317" s="35"/>
      <c r="C317" s="16"/>
      <c r="F317" s="36"/>
    </row>
    <row r="318" spans="1:6" ht="12.75" x14ac:dyDescent="0.2">
      <c r="A318" s="35"/>
      <c r="C318" s="16"/>
      <c r="F318" s="36"/>
    </row>
    <row r="319" spans="1:6" ht="12.75" x14ac:dyDescent="0.2">
      <c r="A319" s="35"/>
      <c r="C319" s="16"/>
      <c r="F319" s="36"/>
    </row>
    <row r="320" spans="1:6" ht="12.75" x14ac:dyDescent="0.2">
      <c r="A320" s="35"/>
      <c r="C320" s="16"/>
      <c r="F320" s="36"/>
    </row>
    <row r="321" spans="1:6" ht="12.75" x14ac:dyDescent="0.2">
      <c r="A321" s="35"/>
      <c r="C321" s="16"/>
      <c r="F321" s="36"/>
    </row>
    <row r="322" spans="1:6" ht="12.75" x14ac:dyDescent="0.2">
      <c r="A322" s="35"/>
      <c r="C322" s="16"/>
      <c r="F322" s="36"/>
    </row>
    <row r="323" spans="1:6" ht="12.75" x14ac:dyDescent="0.2">
      <c r="A323" s="35"/>
      <c r="C323" s="16"/>
      <c r="F323" s="36"/>
    </row>
    <row r="324" spans="1:6" ht="12.75" x14ac:dyDescent="0.2">
      <c r="A324" s="35"/>
      <c r="C324" s="16"/>
      <c r="F324" s="36"/>
    </row>
    <row r="325" spans="1:6" ht="12.75" x14ac:dyDescent="0.2">
      <c r="A325" s="35"/>
      <c r="C325" s="16"/>
      <c r="F325" s="36"/>
    </row>
    <row r="326" spans="1:6" ht="12.75" x14ac:dyDescent="0.2">
      <c r="A326" s="35"/>
      <c r="C326" s="16"/>
      <c r="F326" s="36"/>
    </row>
    <row r="327" spans="1:6" ht="12.75" x14ac:dyDescent="0.2">
      <c r="A327" s="35"/>
      <c r="C327" s="16"/>
      <c r="F327" s="36"/>
    </row>
    <row r="328" spans="1:6" ht="12.75" x14ac:dyDescent="0.2">
      <c r="A328" s="35"/>
      <c r="C328" s="16"/>
      <c r="F328" s="36"/>
    </row>
    <row r="329" spans="1:6" ht="12.75" x14ac:dyDescent="0.2">
      <c r="A329" s="35"/>
      <c r="C329" s="16"/>
      <c r="F329" s="36"/>
    </row>
    <row r="330" spans="1:6" ht="12.75" x14ac:dyDescent="0.2">
      <c r="A330" s="35"/>
      <c r="C330" s="16"/>
      <c r="F330" s="36"/>
    </row>
    <row r="331" spans="1:6" ht="12.75" x14ac:dyDescent="0.2">
      <c r="A331" s="35"/>
      <c r="C331" s="16"/>
      <c r="F331" s="36"/>
    </row>
    <row r="332" spans="1:6" ht="12.75" x14ac:dyDescent="0.2">
      <c r="A332" s="35"/>
      <c r="C332" s="16"/>
      <c r="F332" s="36"/>
    </row>
    <row r="333" spans="1:6" ht="12.75" x14ac:dyDescent="0.2">
      <c r="A333" s="35"/>
      <c r="C333" s="16"/>
      <c r="F333" s="36"/>
    </row>
    <row r="334" spans="1:6" ht="12.75" x14ac:dyDescent="0.2">
      <c r="A334" s="35"/>
      <c r="C334" s="16"/>
      <c r="F334" s="36"/>
    </row>
    <row r="335" spans="1:6" ht="12.75" x14ac:dyDescent="0.2">
      <c r="A335" s="35"/>
      <c r="C335" s="16"/>
      <c r="F335" s="36"/>
    </row>
    <row r="336" spans="1:6" ht="12.75" x14ac:dyDescent="0.2">
      <c r="A336" s="35"/>
      <c r="C336" s="16"/>
      <c r="F336" s="36"/>
    </row>
    <row r="337" spans="1:6" ht="12.75" x14ac:dyDescent="0.2">
      <c r="A337" s="35"/>
      <c r="C337" s="16"/>
      <c r="F337" s="36"/>
    </row>
    <row r="338" spans="1:6" ht="12.75" x14ac:dyDescent="0.2">
      <c r="A338" s="35"/>
      <c r="C338" s="16"/>
      <c r="F338" s="36"/>
    </row>
    <row r="339" spans="1:6" ht="12.75" x14ac:dyDescent="0.2">
      <c r="A339" s="35"/>
      <c r="C339" s="16"/>
      <c r="F339" s="36"/>
    </row>
    <row r="340" spans="1:6" ht="12.75" x14ac:dyDescent="0.2">
      <c r="A340" s="35"/>
      <c r="C340" s="16"/>
      <c r="F340" s="36"/>
    </row>
    <row r="341" spans="1:6" ht="12.75" x14ac:dyDescent="0.2">
      <c r="A341" s="35"/>
      <c r="C341" s="16"/>
      <c r="F341" s="36"/>
    </row>
    <row r="342" spans="1:6" ht="12.75" x14ac:dyDescent="0.2">
      <c r="A342" s="35"/>
      <c r="C342" s="16"/>
      <c r="F342" s="36"/>
    </row>
    <row r="343" spans="1:6" ht="12.75" x14ac:dyDescent="0.2">
      <c r="A343" s="35"/>
      <c r="C343" s="16"/>
      <c r="F343" s="36"/>
    </row>
    <row r="344" spans="1:6" ht="12.75" x14ac:dyDescent="0.2">
      <c r="A344" s="35"/>
      <c r="C344" s="16"/>
      <c r="F344" s="36"/>
    </row>
    <row r="345" spans="1:6" ht="12.75" x14ac:dyDescent="0.2">
      <c r="A345" s="35"/>
      <c r="C345" s="16"/>
      <c r="F345" s="36"/>
    </row>
    <row r="346" spans="1:6" ht="12.75" x14ac:dyDescent="0.2">
      <c r="A346" s="35"/>
      <c r="C346" s="16"/>
      <c r="F346" s="36"/>
    </row>
    <row r="347" spans="1:6" ht="12.75" x14ac:dyDescent="0.2">
      <c r="A347" s="35"/>
      <c r="C347" s="16"/>
      <c r="F347" s="36"/>
    </row>
    <row r="348" spans="1:6" ht="12.75" x14ac:dyDescent="0.2">
      <c r="A348" s="35"/>
      <c r="C348" s="16"/>
      <c r="F348" s="36"/>
    </row>
    <row r="349" spans="1:6" ht="12.75" x14ac:dyDescent="0.2">
      <c r="A349" s="35"/>
      <c r="C349" s="16"/>
      <c r="F349" s="36"/>
    </row>
    <row r="350" spans="1:6" ht="12.75" x14ac:dyDescent="0.2">
      <c r="A350" s="35"/>
      <c r="C350" s="16"/>
      <c r="F350" s="36"/>
    </row>
    <row r="351" spans="1:6" ht="12.75" x14ac:dyDescent="0.2">
      <c r="A351" s="35"/>
      <c r="C351" s="16"/>
      <c r="F351" s="36"/>
    </row>
    <row r="352" spans="1:6" ht="12.75" x14ac:dyDescent="0.2">
      <c r="A352" s="35"/>
      <c r="C352" s="16"/>
      <c r="F352" s="36"/>
    </row>
    <row r="353" spans="1:6" ht="12.75" x14ac:dyDescent="0.2">
      <c r="A353" s="35"/>
      <c r="C353" s="16"/>
      <c r="F353" s="36"/>
    </row>
    <row r="354" spans="1:6" ht="12.75" x14ac:dyDescent="0.2">
      <c r="A354" s="35"/>
      <c r="C354" s="16"/>
      <c r="F354" s="36"/>
    </row>
    <row r="355" spans="1:6" ht="12.75" x14ac:dyDescent="0.2">
      <c r="A355" s="35"/>
      <c r="C355" s="16"/>
      <c r="F355" s="36"/>
    </row>
    <row r="356" spans="1:6" ht="12.75" x14ac:dyDescent="0.2">
      <c r="A356" s="35"/>
      <c r="C356" s="16"/>
      <c r="F356" s="36"/>
    </row>
    <row r="357" spans="1:6" ht="12.75" x14ac:dyDescent="0.2">
      <c r="A357" s="35"/>
      <c r="C357" s="16"/>
      <c r="F357" s="36"/>
    </row>
    <row r="358" spans="1:6" ht="12.75" x14ac:dyDescent="0.2">
      <c r="A358" s="35"/>
      <c r="C358" s="16"/>
      <c r="F358" s="36"/>
    </row>
    <row r="359" spans="1:6" ht="12.75" x14ac:dyDescent="0.2">
      <c r="A359" s="35"/>
      <c r="C359" s="16"/>
      <c r="F359" s="36"/>
    </row>
    <row r="360" spans="1:6" ht="12.75" x14ac:dyDescent="0.2">
      <c r="A360" s="35"/>
      <c r="C360" s="16"/>
      <c r="F360" s="36"/>
    </row>
    <row r="361" spans="1:6" ht="12.75" x14ac:dyDescent="0.2">
      <c r="A361" s="35"/>
      <c r="C361" s="16"/>
      <c r="F361" s="36"/>
    </row>
    <row r="362" spans="1:6" ht="12.75" x14ac:dyDescent="0.2">
      <c r="A362" s="35"/>
      <c r="C362" s="16"/>
      <c r="F362" s="36"/>
    </row>
    <row r="363" spans="1:6" ht="12.75" x14ac:dyDescent="0.2">
      <c r="A363" s="35"/>
      <c r="C363" s="16"/>
      <c r="F363" s="36"/>
    </row>
    <row r="364" spans="1:6" ht="12.75" x14ac:dyDescent="0.2">
      <c r="A364" s="35"/>
      <c r="C364" s="16"/>
      <c r="F364" s="36"/>
    </row>
    <row r="365" spans="1:6" ht="12.75" x14ac:dyDescent="0.2">
      <c r="A365" s="35"/>
      <c r="C365" s="16"/>
      <c r="F365" s="36"/>
    </row>
    <row r="366" spans="1:6" ht="12.75" x14ac:dyDescent="0.2">
      <c r="A366" s="35"/>
      <c r="C366" s="16"/>
      <c r="F366" s="36"/>
    </row>
    <row r="367" spans="1:6" ht="12.75" x14ac:dyDescent="0.2">
      <c r="A367" s="35"/>
      <c r="C367" s="16"/>
      <c r="F367" s="36"/>
    </row>
    <row r="368" spans="1:6" ht="12.75" x14ac:dyDescent="0.2">
      <c r="A368" s="35"/>
      <c r="C368" s="16"/>
      <c r="F368" s="36"/>
    </row>
    <row r="369" spans="1:6" ht="12.75" x14ac:dyDescent="0.2">
      <c r="A369" s="35"/>
      <c r="C369" s="16"/>
      <c r="F369" s="36"/>
    </row>
    <row r="370" spans="1:6" ht="12.75" x14ac:dyDescent="0.2">
      <c r="A370" s="35"/>
      <c r="C370" s="16"/>
      <c r="F370" s="36"/>
    </row>
    <row r="371" spans="1:6" ht="12.75" x14ac:dyDescent="0.2">
      <c r="A371" s="35"/>
      <c r="C371" s="16"/>
      <c r="F371" s="36"/>
    </row>
    <row r="372" spans="1:6" ht="12.75" x14ac:dyDescent="0.2">
      <c r="A372" s="35"/>
      <c r="C372" s="16"/>
      <c r="F372" s="36"/>
    </row>
    <row r="373" spans="1:6" ht="12.75" x14ac:dyDescent="0.2">
      <c r="A373" s="35"/>
      <c r="C373" s="16"/>
      <c r="F373" s="36"/>
    </row>
    <row r="374" spans="1:6" ht="12.75" x14ac:dyDescent="0.2">
      <c r="A374" s="35"/>
      <c r="C374" s="16"/>
      <c r="F374" s="36"/>
    </row>
    <row r="375" spans="1:6" ht="12.75" x14ac:dyDescent="0.2">
      <c r="A375" s="35"/>
      <c r="C375" s="16"/>
      <c r="F375" s="36"/>
    </row>
    <row r="376" spans="1:6" ht="12.75" x14ac:dyDescent="0.2">
      <c r="A376" s="35"/>
      <c r="C376" s="16"/>
      <c r="F376" s="36"/>
    </row>
    <row r="377" spans="1:6" ht="12.75" x14ac:dyDescent="0.2">
      <c r="A377" s="35"/>
      <c r="C377" s="16"/>
      <c r="F377" s="36"/>
    </row>
    <row r="378" spans="1:6" ht="12.75" x14ac:dyDescent="0.2">
      <c r="A378" s="35"/>
      <c r="C378" s="16"/>
      <c r="F378" s="36"/>
    </row>
    <row r="379" spans="1:6" ht="12.75" x14ac:dyDescent="0.2">
      <c r="A379" s="35"/>
      <c r="C379" s="16"/>
      <c r="F379" s="36"/>
    </row>
    <row r="380" spans="1:6" ht="12.75" x14ac:dyDescent="0.2">
      <c r="A380" s="35"/>
      <c r="C380" s="16"/>
      <c r="F380" s="36"/>
    </row>
    <row r="381" spans="1:6" ht="12.75" x14ac:dyDescent="0.2">
      <c r="A381" s="35"/>
      <c r="C381" s="16"/>
      <c r="F381" s="36"/>
    </row>
    <row r="382" spans="1:6" ht="12.75" x14ac:dyDescent="0.2">
      <c r="A382" s="35"/>
      <c r="C382" s="16"/>
      <c r="F382" s="36"/>
    </row>
    <row r="383" spans="1:6" ht="12.75" x14ac:dyDescent="0.2">
      <c r="A383" s="35"/>
      <c r="C383" s="16"/>
      <c r="F383" s="36"/>
    </row>
    <row r="384" spans="1:6" ht="12.75" x14ac:dyDescent="0.2">
      <c r="A384" s="35"/>
      <c r="C384" s="16"/>
      <c r="F384" s="36"/>
    </row>
    <row r="385" spans="1:6" ht="12.75" x14ac:dyDescent="0.2">
      <c r="A385" s="35"/>
      <c r="C385" s="16"/>
      <c r="F385" s="36"/>
    </row>
    <row r="386" spans="1:6" ht="12.75" x14ac:dyDescent="0.2">
      <c r="A386" s="35"/>
      <c r="C386" s="16"/>
      <c r="F386" s="36"/>
    </row>
    <row r="387" spans="1:6" ht="12.75" x14ac:dyDescent="0.2">
      <c r="A387" s="35"/>
      <c r="C387" s="16"/>
      <c r="F387" s="36"/>
    </row>
    <row r="388" spans="1:6" ht="12.75" x14ac:dyDescent="0.2">
      <c r="A388" s="35"/>
      <c r="C388" s="16"/>
      <c r="F388" s="36"/>
    </row>
    <row r="389" spans="1:6" ht="12.75" x14ac:dyDescent="0.2">
      <c r="A389" s="35"/>
      <c r="C389" s="16"/>
      <c r="F389" s="36"/>
    </row>
    <row r="390" spans="1:6" ht="12.75" x14ac:dyDescent="0.2">
      <c r="A390" s="35"/>
      <c r="C390" s="16"/>
      <c r="F390" s="36"/>
    </row>
    <row r="391" spans="1:6" ht="12.75" x14ac:dyDescent="0.2">
      <c r="A391" s="35"/>
      <c r="C391" s="16"/>
      <c r="F391" s="36"/>
    </row>
    <row r="392" spans="1:6" ht="12.75" x14ac:dyDescent="0.2">
      <c r="A392" s="35"/>
      <c r="C392" s="16"/>
      <c r="F392" s="36"/>
    </row>
    <row r="393" spans="1:6" ht="12.75" x14ac:dyDescent="0.2">
      <c r="A393" s="35"/>
      <c r="C393" s="16"/>
      <c r="F393" s="36"/>
    </row>
    <row r="394" spans="1:6" ht="12.75" x14ac:dyDescent="0.2">
      <c r="A394" s="35"/>
      <c r="C394" s="16"/>
      <c r="F394" s="36"/>
    </row>
    <row r="395" spans="1:6" ht="12.75" x14ac:dyDescent="0.2">
      <c r="A395" s="35"/>
      <c r="C395" s="16"/>
      <c r="F395" s="36"/>
    </row>
    <row r="396" spans="1:6" ht="12.75" x14ac:dyDescent="0.2">
      <c r="A396" s="35"/>
      <c r="C396" s="16"/>
      <c r="F396" s="36"/>
    </row>
    <row r="397" spans="1:6" ht="12.75" x14ac:dyDescent="0.2">
      <c r="A397" s="35"/>
      <c r="C397" s="16"/>
      <c r="F397" s="36"/>
    </row>
    <row r="398" spans="1:6" ht="12.75" x14ac:dyDescent="0.2">
      <c r="A398" s="35"/>
      <c r="C398" s="16"/>
      <c r="F398" s="36"/>
    </row>
    <row r="399" spans="1:6" ht="12.75" x14ac:dyDescent="0.2">
      <c r="A399" s="35"/>
      <c r="C399" s="16"/>
      <c r="F399" s="36"/>
    </row>
    <row r="400" spans="1:6" ht="12.75" x14ac:dyDescent="0.2">
      <c r="A400" s="35"/>
      <c r="C400" s="16"/>
      <c r="F400" s="36"/>
    </row>
    <row r="401" spans="1:6" ht="12.75" x14ac:dyDescent="0.2">
      <c r="A401" s="35"/>
      <c r="C401" s="16"/>
      <c r="F401" s="36"/>
    </row>
    <row r="402" spans="1:6" ht="12.75" x14ac:dyDescent="0.2">
      <c r="A402" s="35"/>
      <c r="C402" s="16"/>
      <c r="F402" s="36"/>
    </row>
    <row r="403" spans="1:6" ht="12.75" x14ac:dyDescent="0.2">
      <c r="A403" s="35"/>
      <c r="C403" s="16"/>
      <c r="F403" s="36"/>
    </row>
    <row r="404" spans="1:6" ht="12.75" x14ac:dyDescent="0.2">
      <c r="A404" s="35"/>
      <c r="C404" s="16"/>
      <c r="F404" s="36"/>
    </row>
    <row r="405" spans="1:6" ht="12.75" x14ac:dyDescent="0.2">
      <c r="A405" s="35"/>
      <c r="C405" s="16"/>
      <c r="F405" s="36"/>
    </row>
    <row r="406" spans="1:6" ht="12.75" x14ac:dyDescent="0.2">
      <c r="A406" s="35"/>
      <c r="C406" s="16"/>
      <c r="F406" s="36"/>
    </row>
    <row r="407" spans="1:6" ht="12.75" x14ac:dyDescent="0.2">
      <c r="A407" s="35"/>
      <c r="C407" s="16"/>
      <c r="F407" s="36"/>
    </row>
    <row r="408" spans="1:6" ht="12.75" x14ac:dyDescent="0.2">
      <c r="A408" s="35"/>
      <c r="C408" s="16"/>
      <c r="F408" s="36"/>
    </row>
    <row r="409" spans="1:6" ht="12.75" x14ac:dyDescent="0.2">
      <c r="A409" s="35"/>
      <c r="C409" s="16"/>
      <c r="F409" s="36"/>
    </row>
    <row r="410" spans="1:6" ht="12.75" x14ac:dyDescent="0.2">
      <c r="A410" s="35"/>
      <c r="C410" s="16"/>
      <c r="F410" s="36"/>
    </row>
    <row r="411" spans="1:6" ht="12.75" x14ac:dyDescent="0.2">
      <c r="A411" s="35"/>
      <c r="C411" s="16"/>
      <c r="F411" s="36"/>
    </row>
    <row r="412" spans="1:6" ht="12.75" x14ac:dyDescent="0.2">
      <c r="A412" s="35"/>
      <c r="C412" s="16"/>
      <c r="F412" s="36"/>
    </row>
    <row r="413" spans="1:6" ht="12.75" x14ac:dyDescent="0.2">
      <c r="A413" s="35"/>
      <c r="C413" s="16"/>
      <c r="F413" s="36"/>
    </row>
    <row r="414" spans="1:6" ht="12.75" x14ac:dyDescent="0.2">
      <c r="A414" s="35"/>
      <c r="C414" s="16"/>
      <c r="F414" s="36"/>
    </row>
    <row r="415" spans="1:6" ht="12.75" x14ac:dyDescent="0.2">
      <c r="A415" s="35"/>
      <c r="C415" s="16"/>
      <c r="F415" s="36"/>
    </row>
    <row r="416" spans="1:6" ht="12.75" x14ac:dyDescent="0.2">
      <c r="A416" s="35"/>
      <c r="C416" s="16"/>
      <c r="F416" s="36"/>
    </row>
    <row r="417" spans="1:6" ht="12.75" x14ac:dyDescent="0.2">
      <c r="A417" s="35"/>
      <c r="C417" s="16"/>
      <c r="F417" s="36"/>
    </row>
    <row r="418" spans="1:6" ht="12.75" x14ac:dyDescent="0.2">
      <c r="A418" s="35"/>
      <c r="C418" s="16"/>
      <c r="F418" s="36"/>
    </row>
    <row r="419" spans="1:6" ht="12.75" x14ac:dyDescent="0.2">
      <c r="A419" s="35"/>
      <c r="C419" s="16"/>
      <c r="F419" s="36"/>
    </row>
    <row r="420" spans="1:6" ht="12.75" x14ac:dyDescent="0.2">
      <c r="A420" s="35"/>
      <c r="C420" s="16"/>
      <c r="F420" s="36"/>
    </row>
    <row r="421" spans="1:6" ht="12.75" x14ac:dyDescent="0.2">
      <c r="A421" s="35"/>
      <c r="C421" s="16"/>
      <c r="F421" s="36"/>
    </row>
    <row r="422" spans="1:6" ht="12.75" x14ac:dyDescent="0.2">
      <c r="A422" s="35"/>
      <c r="C422" s="16"/>
      <c r="F422" s="36"/>
    </row>
    <row r="423" spans="1:6" ht="12.75" x14ac:dyDescent="0.2">
      <c r="A423" s="35"/>
      <c r="C423" s="16"/>
      <c r="F423" s="36"/>
    </row>
    <row r="424" spans="1:6" ht="12.75" x14ac:dyDescent="0.2">
      <c r="A424" s="35"/>
      <c r="C424" s="16"/>
      <c r="F424" s="36"/>
    </row>
    <row r="425" spans="1:6" ht="12.75" x14ac:dyDescent="0.2">
      <c r="A425" s="35"/>
      <c r="C425" s="16"/>
      <c r="F425" s="36"/>
    </row>
    <row r="426" spans="1:6" ht="12.75" x14ac:dyDescent="0.2">
      <c r="A426" s="35"/>
      <c r="C426" s="16"/>
      <c r="F426" s="36"/>
    </row>
    <row r="427" spans="1:6" ht="12.75" x14ac:dyDescent="0.2">
      <c r="A427" s="35"/>
      <c r="C427" s="16"/>
      <c r="F427" s="36"/>
    </row>
    <row r="428" spans="1:6" ht="12.75" x14ac:dyDescent="0.2">
      <c r="A428" s="35"/>
      <c r="C428" s="16"/>
      <c r="F428" s="36"/>
    </row>
    <row r="429" spans="1:6" ht="12.75" x14ac:dyDescent="0.2">
      <c r="A429" s="35"/>
      <c r="C429" s="16"/>
      <c r="F429" s="36"/>
    </row>
    <row r="430" spans="1:6" ht="12.75" x14ac:dyDescent="0.2">
      <c r="A430" s="35"/>
      <c r="C430" s="16"/>
      <c r="F430" s="36"/>
    </row>
    <row r="431" spans="1:6" ht="12.75" x14ac:dyDescent="0.2">
      <c r="A431" s="35"/>
      <c r="C431" s="16"/>
      <c r="F431" s="36"/>
    </row>
    <row r="432" spans="1:6" ht="12.75" x14ac:dyDescent="0.2">
      <c r="A432" s="35"/>
      <c r="C432" s="16"/>
      <c r="F432" s="36"/>
    </row>
    <row r="433" spans="1:6" ht="12.75" x14ac:dyDescent="0.2">
      <c r="A433" s="35"/>
      <c r="C433" s="16"/>
      <c r="F433" s="36"/>
    </row>
    <row r="434" spans="1:6" ht="12.75" x14ac:dyDescent="0.2">
      <c r="A434" s="35"/>
      <c r="C434" s="16"/>
      <c r="F434" s="36"/>
    </row>
    <row r="435" spans="1:6" ht="12.75" x14ac:dyDescent="0.2">
      <c r="A435" s="35"/>
      <c r="C435" s="16"/>
      <c r="F435" s="36"/>
    </row>
    <row r="436" spans="1:6" ht="12.75" x14ac:dyDescent="0.2">
      <c r="A436" s="35"/>
      <c r="C436" s="16"/>
      <c r="F436" s="36"/>
    </row>
    <row r="437" spans="1:6" ht="12.75" x14ac:dyDescent="0.2">
      <c r="A437" s="35"/>
      <c r="C437" s="16"/>
      <c r="F437" s="36"/>
    </row>
    <row r="438" spans="1:6" ht="12.75" x14ac:dyDescent="0.2">
      <c r="A438" s="35"/>
      <c r="C438" s="16"/>
      <c r="F438" s="36"/>
    </row>
    <row r="439" spans="1:6" ht="12.75" x14ac:dyDescent="0.2">
      <c r="A439" s="35"/>
      <c r="C439" s="16"/>
      <c r="F439" s="36"/>
    </row>
    <row r="440" spans="1:6" ht="12.75" x14ac:dyDescent="0.2">
      <c r="A440" s="35"/>
      <c r="C440" s="16"/>
      <c r="F440" s="36"/>
    </row>
    <row r="441" spans="1:6" ht="12.75" x14ac:dyDescent="0.2">
      <c r="A441" s="35"/>
      <c r="C441" s="16"/>
      <c r="F441" s="36"/>
    </row>
    <row r="442" spans="1:6" ht="12.75" x14ac:dyDescent="0.2">
      <c r="A442" s="35"/>
      <c r="C442" s="16"/>
      <c r="F442" s="36"/>
    </row>
    <row r="443" spans="1:6" ht="12.75" x14ac:dyDescent="0.2">
      <c r="A443" s="35"/>
      <c r="C443" s="16"/>
      <c r="F443" s="36"/>
    </row>
    <row r="444" spans="1:6" ht="12.75" x14ac:dyDescent="0.2">
      <c r="A444" s="35"/>
      <c r="C444" s="16"/>
      <c r="F444" s="36"/>
    </row>
    <row r="445" spans="1:6" ht="12.75" x14ac:dyDescent="0.2">
      <c r="A445" s="35"/>
      <c r="C445" s="16"/>
      <c r="F445" s="36"/>
    </row>
    <row r="446" spans="1:6" ht="12.75" x14ac:dyDescent="0.2">
      <c r="A446" s="35"/>
      <c r="C446" s="16"/>
      <c r="F446" s="36"/>
    </row>
    <row r="447" spans="1:6" ht="12.75" x14ac:dyDescent="0.2">
      <c r="A447" s="35"/>
      <c r="C447" s="16"/>
      <c r="F447" s="36"/>
    </row>
    <row r="448" spans="1:6" ht="12.75" x14ac:dyDescent="0.2">
      <c r="A448" s="35"/>
      <c r="C448" s="16"/>
      <c r="F448" s="36"/>
    </row>
    <row r="449" spans="1:6" ht="12.75" x14ac:dyDescent="0.2">
      <c r="A449" s="35"/>
      <c r="C449" s="16"/>
      <c r="F449" s="36"/>
    </row>
    <row r="450" spans="1:6" ht="12.75" x14ac:dyDescent="0.2">
      <c r="A450" s="35"/>
      <c r="C450" s="16"/>
      <c r="F450" s="36"/>
    </row>
    <row r="451" spans="1:6" ht="12.75" x14ac:dyDescent="0.2">
      <c r="A451" s="35"/>
      <c r="C451" s="16"/>
      <c r="F451" s="36"/>
    </row>
    <row r="452" spans="1:6" ht="12.75" x14ac:dyDescent="0.2">
      <c r="A452" s="35"/>
      <c r="C452" s="16"/>
      <c r="F452" s="36"/>
    </row>
    <row r="453" spans="1:6" ht="12.75" x14ac:dyDescent="0.2">
      <c r="A453" s="35"/>
      <c r="C453" s="16"/>
      <c r="F453" s="36"/>
    </row>
    <row r="454" spans="1:6" ht="12.75" x14ac:dyDescent="0.2">
      <c r="A454" s="35"/>
      <c r="C454" s="16"/>
      <c r="F454" s="36"/>
    </row>
    <row r="455" spans="1:6" ht="12.75" x14ac:dyDescent="0.2">
      <c r="A455" s="35"/>
      <c r="C455" s="16"/>
      <c r="F455" s="36"/>
    </row>
    <row r="456" spans="1:6" ht="12.75" x14ac:dyDescent="0.2">
      <c r="A456" s="35"/>
      <c r="C456" s="16"/>
      <c r="F456" s="36"/>
    </row>
    <row r="457" spans="1:6" ht="12.75" x14ac:dyDescent="0.2">
      <c r="A457" s="35"/>
      <c r="C457" s="16"/>
      <c r="F457" s="36"/>
    </row>
    <row r="458" spans="1:6" ht="12.75" x14ac:dyDescent="0.2">
      <c r="A458" s="35"/>
      <c r="C458" s="16"/>
      <c r="F458" s="36"/>
    </row>
    <row r="459" spans="1:6" ht="12.75" x14ac:dyDescent="0.2">
      <c r="A459" s="35"/>
      <c r="C459" s="16"/>
      <c r="F459" s="36"/>
    </row>
    <row r="460" spans="1:6" ht="12.75" x14ac:dyDescent="0.2">
      <c r="A460" s="35"/>
      <c r="C460" s="16"/>
      <c r="F460" s="36"/>
    </row>
    <row r="461" spans="1:6" ht="12.75" x14ac:dyDescent="0.2">
      <c r="A461" s="35"/>
      <c r="C461" s="16"/>
      <c r="F461" s="36"/>
    </row>
    <row r="462" spans="1:6" ht="12.75" x14ac:dyDescent="0.2">
      <c r="A462" s="35"/>
      <c r="C462" s="16"/>
      <c r="F462" s="36"/>
    </row>
    <row r="463" spans="1:6" ht="12.75" x14ac:dyDescent="0.2">
      <c r="A463" s="35"/>
      <c r="C463" s="16"/>
      <c r="F463" s="36"/>
    </row>
    <row r="464" spans="1:6" ht="12.75" x14ac:dyDescent="0.2">
      <c r="A464" s="35"/>
      <c r="C464" s="16"/>
      <c r="F464" s="36"/>
    </row>
    <row r="465" spans="1:6" ht="12.75" x14ac:dyDescent="0.2">
      <c r="A465" s="35"/>
      <c r="C465" s="16"/>
      <c r="F465" s="36"/>
    </row>
    <row r="466" spans="1:6" ht="12.75" x14ac:dyDescent="0.2">
      <c r="A466" s="35"/>
      <c r="C466" s="16"/>
      <c r="F466" s="36"/>
    </row>
    <row r="467" spans="1:6" ht="12.75" x14ac:dyDescent="0.2">
      <c r="A467" s="35"/>
      <c r="C467" s="16"/>
      <c r="F467" s="36"/>
    </row>
    <row r="468" spans="1:6" ht="12.75" x14ac:dyDescent="0.2">
      <c r="A468" s="35"/>
      <c r="C468" s="16"/>
      <c r="F468" s="36"/>
    </row>
    <row r="469" spans="1:6" ht="12.75" x14ac:dyDescent="0.2">
      <c r="A469" s="35"/>
      <c r="C469" s="16"/>
      <c r="F469" s="36"/>
    </row>
    <row r="470" spans="1:6" ht="12.75" x14ac:dyDescent="0.2">
      <c r="A470" s="35"/>
      <c r="C470" s="16"/>
      <c r="F470" s="36"/>
    </row>
    <row r="471" spans="1:6" ht="12.75" x14ac:dyDescent="0.2">
      <c r="A471" s="35"/>
      <c r="C471" s="16"/>
      <c r="F471" s="36"/>
    </row>
    <row r="472" spans="1:6" ht="12.75" x14ac:dyDescent="0.2">
      <c r="A472" s="35"/>
      <c r="C472" s="16"/>
      <c r="F472" s="36"/>
    </row>
    <row r="473" spans="1:6" ht="12.75" x14ac:dyDescent="0.2">
      <c r="A473" s="35"/>
      <c r="C473" s="16"/>
      <c r="F473" s="36"/>
    </row>
    <row r="474" spans="1:6" ht="12.75" x14ac:dyDescent="0.2">
      <c r="A474" s="35"/>
      <c r="C474" s="16"/>
      <c r="F474" s="36"/>
    </row>
    <row r="475" spans="1:6" ht="12.75" x14ac:dyDescent="0.2">
      <c r="A475" s="35"/>
      <c r="C475" s="16"/>
      <c r="F475" s="36"/>
    </row>
    <row r="476" spans="1:6" ht="12.75" x14ac:dyDescent="0.2">
      <c r="A476" s="35"/>
      <c r="C476" s="16"/>
      <c r="F476" s="36"/>
    </row>
    <row r="477" spans="1:6" ht="12.75" x14ac:dyDescent="0.2">
      <c r="A477" s="35"/>
      <c r="C477" s="16"/>
      <c r="F477" s="36"/>
    </row>
    <row r="478" spans="1:6" ht="12.75" x14ac:dyDescent="0.2">
      <c r="A478" s="35"/>
      <c r="C478" s="16"/>
      <c r="F478" s="36"/>
    </row>
    <row r="479" spans="1:6" ht="12.75" x14ac:dyDescent="0.2">
      <c r="A479" s="35"/>
      <c r="C479" s="16"/>
      <c r="F479" s="36"/>
    </row>
    <row r="480" spans="1:6" ht="12.75" x14ac:dyDescent="0.2">
      <c r="A480" s="35"/>
      <c r="C480" s="16"/>
      <c r="F480" s="36"/>
    </row>
    <row r="481" spans="1:6" ht="12.75" x14ac:dyDescent="0.2">
      <c r="A481" s="35"/>
      <c r="C481" s="16"/>
      <c r="F481" s="36"/>
    </row>
    <row r="482" spans="1:6" ht="12.75" x14ac:dyDescent="0.2">
      <c r="A482" s="35"/>
      <c r="C482" s="16"/>
      <c r="F482" s="36"/>
    </row>
    <row r="483" spans="1:6" ht="12.75" x14ac:dyDescent="0.2">
      <c r="A483" s="35"/>
      <c r="C483" s="16"/>
      <c r="F483" s="36"/>
    </row>
    <row r="484" spans="1:6" ht="12.75" x14ac:dyDescent="0.2">
      <c r="A484" s="35"/>
      <c r="C484" s="16"/>
      <c r="F484" s="36"/>
    </row>
    <row r="485" spans="1:6" ht="12.75" x14ac:dyDescent="0.2">
      <c r="A485" s="35"/>
      <c r="C485" s="16"/>
      <c r="F485" s="36"/>
    </row>
    <row r="486" spans="1:6" ht="12.75" x14ac:dyDescent="0.2">
      <c r="A486" s="35"/>
      <c r="C486" s="16"/>
      <c r="F486" s="36"/>
    </row>
    <row r="487" spans="1:6" ht="12.75" x14ac:dyDescent="0.2">
      <c r="A487" s="35"/>
      <c r="C487" s="16"/>
      <c r="F487" s="36"/>
    </row>
    <row r="488" spans="1:6" ht="12.75" x14ac:dyDescent="0.2">
      <c r="A488" s="35"/>
      <c r="C488" s="16"/>
      <c r="F488" s="36"/>
    </row>
    <row r="489" spans="1:6" ht="12.75" x14ac:dyDescent="0.2">
      <c r="A489" s="35"/>
      <c r="C489" s="16"/>
      <c r="F489" s="36"/>
    </row>
    <row r="490" spans="1:6" ht="12.75" x14ac:dyDescent="0.2">
      <c r="A490" s="35"/>
      <c r="C490" s="16"/>
      <c r="F490" s="36"/>
    </row>
    <row r="491" spans="1:6" ht="12.75" x14ac:dyDescent="0.2">
      <c r="A491" s="35"/>
      <c r="C491" s="16"/>
      <c r="F491" s="36"/>
    </row>
    <row r="492" spans="1:6" ht="12.75" x14ac:dyDescent="0.2">
      <c r="A492" s="35"/>
      <c r="C492" s="16"/>
      <c r="F492" s="36"/>
    </row>
    <row r="493" spans="1:6" ht="12.75" x14ac:dyDescent="0.2">
      <c r="A493" s="35"/>
      <c r="C493" s="16"/>
      <c r="F493" s="36"/>
    </row>
    <row r="494" spans="1:6" ht="12.75" x14ac:dyDescent="0.2">
      <c r="A494" s="35"/>
      <c r="C494" s="16"/>
      <c r="F494" s="36"/>
    </row>
    <row r="495" spans="1:6" ht="12.75" x14ac:dyDescent="0.2">
      <c r="A495" s="35"/>
      <c r="C495" s="16"/>
      <c r="F495" s="36"/>
    </row>
    <row r="496" spans="1:6" ht="12.75" x14ac:dyDescent="0.2">
      <c r="A496" s="35"/>
      <c r="C496" s="16"/>
      <c r="F496" s="36"/>
    </row>
    <row r="497" spans="1:6" ht="12.75" x14ac:dyDescent="0.2">
      <c r="A497" s="35"/>
      <c r="C497" s="16"/>
      <c r="F497" s="36"/>
    </row>
    <row r="498" spans="1:6" ht="12.75" x14ac:dyDescent="0.2">
      <c r="A498" s="35"/>
      <c r="C498" s="16"/>
      <c r="F498" s="36"/>
    </row>
    <row r="499" spans="1:6" ht="12.75" x14ac:dyDescent="0.2">
      <c r="A499" s="35"/>
      <c r="C499" s="16"/>
      <c r="F499" s="36"/>
    </row>
    <row r="500" spans="1:6" ht="12.75" x14ac:dyDescent="0.2">
      <c r="A500" s="35"/>
      <c r="C500" s="16"/>
      <c r="F500" s="36"/>
    </row>
    <row r="501" spans="1:6" ht="12.75" x14ac:dyDescent="0.2">
      <c r="A501" s="35"/>
      <c r="C501" s="16"/>
      <c r="F501" s="36"/>
    </row>
    <row r="502" spans="1:6" ht="12.75" x14ac:dyDescent="0.2">
      <c r="A502" s="35"/>
      <c r="C502" s="16"/>
      <c r="F502" s="36"/>
    </row>
    <row r="503" spans="1:6" ht="12.75" x14ac:dyDescent="0.2">
      <c r="A503" s="35"/>
      <c r="C503" s="16"/>
      <c r="F503" s="36"/>
    </row>
    <row r="504" spans="1:6" ht="12.75" x14ac:dyDescent="0.2">
      <c r="A504" s="35"/>
      <c r="C504" s="16"/>
      <c r="F504" s="36"/>
    </row>
    <row r="505" spans="1:6" ht="12.75" x14ac:dyDescent="0.2">
      <c r="A505" s="35"/>
      <c r="C505" s="16"/>
      <c r="F505" s="36"/>
    </row>
    <row r="506" spans="1:6" ht="12.75" x14ac:dyDescent="0.2">
      <c r="A506" s="35"/>
      <c r="C506" s="16"/>
      <c r="F506" s="36"/>
    </row>
    <row r="507" spans="1:6" ht="12.75" x14ac:dyDescent="0.2">
      <c r="A507" s="35"/>
      <c r="C507" s="16"/>
      <c r="F507" s="36"/>
    </row>
    <row r="508" spans="1:6" ht="12.75" x14ac:dyDescent="0.2">
      <c r="A508" s="35"/>
      <c r="C508" s="16"/>
      <c r="F508" s="36"/>
    </row>
    <row r="509" spans="1:6" ht="12.75" x14ac:dyDescent="0.2">
      <c r="A509" s="35"/>
      <c r="C509" s="16"/>
      <c r="F509" s="36"/>
    </row>
    <row r="510" spans="1:6" ht="12.75" x14ac:dyDescent="0.2">
      <c r="A510" s="35"/>
      <c r="C510" s="16"/>
      <c r="F510" s="36"/>
    </row>
    <row r="511" spans="1:6" ht="12.75" x14ac:dyDescent="0.2">
      <c r="A511" s="35"/>
      <c r="C511" s="16"/>
      <c r="F511" s="36"/>
    </row>
    <row r="512" spans="1:6" ht="12.75" x14ac:dyDescent="0.2">
      <c r="A512" s="35"/>
      <c r="C512" s="16"/>
      <c r="F512" s="36"/>
    </row>
    <row r="513" spans="1:6" ht="12.75" x14ac:dyDescent="0.2">
      <c r="A513" s="35"/>
      <c r="C513" s="16"/>
      <c r="F513" s="36"/>
    </row>
    <row r="514" spans="1:6" ht="12.75" x14ac:dyDescent="0.2">
      <c r="A514" s="35"/>
      <c r="C514" s="16"/>
      <c r="F514" s="36"/>
    </row>
    <row r="515" spans="1:6" ht="12.75" x14ac:dyDescent="0.2">
      <c r="A515" s="35"/>
      <c r="C515" s="16"/>
      <c r="F515" s="36"/>
    </row>
    <row r="516" spans="1:6" ht="12.75" x14ac:dyDescent="0.2">
      <c r="A516" s="35"/>
      <c r="C516" s="16"/>
      <c r="F516" s="36"/>
    </row>
    <row r="517" spans="1:6" ht="12.75" x14ac:dyDescent="0.2">
      <c r="A517" s="35"/>
      <c r="C517" s="16"/>
      <c r="F517" s="36"/>
    </row>
    <row r="518" spans="1:6" ht="12.75" x14ac:dyDescent="0.2">
      <c r="A518" s="35"/>
      <c r="C518" s="16"/>
      <c r="F518" s="36"/>
    </row>
    <row r="519" spans="1:6" ht="12.75" x14ac:dyDescent="0.2">
      <c r="A519" s="35"/>
      <c r="C519" s="16"/>
      <c r="F519" s="36"/>
    </row>
    <row r="520" spans="1:6" ht="12.75" x14ac:dyDescent="0.2">
      <c r="A520" s="35"/>
      <c r="C520" s="16"/>
      <c r="F520" s="36"/>
    </row>
    <row r="521" spans="1:6" ht="12.75" x14ac:dyDescent="0.2">
      <c r="A521" s="35"/>
      <c r="C521" s="16"/>
      <c r="F521" s="36"/>
    </row>
    <row r="522" spans="1:6" ht="12.75" x14ac:dyDescent="0.2">
      <c r="A522" s="35"/>
      <c r="C522" s="16"/>
      <c r="F522" s="36"/>
    </row>
    <row r="523" spans="1:6" ht="12.75" x14ac:dyDescent="0.2">
      <c r="A523" s="35"/>
      <c r="C523" s="16"/>
      <c r="F523" s="36"/>
    </row>
    <row r="524" spans="1:6" ht="12.75" x14ac:dyDescent="0.2">
      <c r="A524" s="35"/>
      <c r="C524" s="16"/>
      <c r="F524" s="36"/>
    </row>
    <row r="525" spans="1:6" ht="12.75" x14ac:dyDescent="0.2">
      <c r="A525" s="35"/>
      <c r="C525" s="16"/>
      <c r="F525" s="36"/>
    </row>
    <row r="526" spans="1:6" ht="12.75" x14ac:dyDescent="0.2">
      <c r="A526" s="35"/>
      <c r="C526" s="16"/>
      <c r="F526" s="36"/>
    </row>
    <row r="527" spans="1:6" ht="12.75" x14ac:dyDescent="0.2">
      <c r="A527" s="35"/>
      <c r="C527" s="16"/>
      <c r="F527" s="36"/>
    </row>
    <row r="528" spans="1:6" ht="12.75" x14ac:dyDescent="0.2">
      <c r="A528" s="35"/>
      <c r="C528" s="16"/>
      <c r="F528" s="36"/>
    </row>
    <row r="529" spans="1:6" ht="12.75" x14ac:dyDescent="0.2">
      <c r="A529" s="35"/>
      <c r="C529" s="16"/>
      <c r="F529" s="36"/>
    </row>
    <row r="530" spans="1:6" ht="12.75" x14ac:dyDescent="0.2">
      <c r="A530" s="35"/>
      <c r="C530" s="16"/>
      <c r="F530" s="36"/>
    </row>
    <row r="531" spans="1:6" ht="12.75" x14ac:dyDescent="0.2">
      <c r="A531" s="35"/>
      <c r="C531" s="16"/>
      <c r="F531" s="36"/>
    </row>
    <row r="532" spans="1:6" ht="12.75" x14ac:dyDescent="0.2">
      <c r="A532" s="35"/>
      <c r="C532" s="16"/>
      <c r="F532" s="36"/>
    </row>
    <row r="533" spans="1:6" ht="12.75" x14ac:dyDescent="0.2">
      <c r="A533" s="35"/>
      <c r="C533" s="16"/>
      <c r="F533" s="36"/>
    </row>
    <row r="534" spans="1:6" ht="12.75" x14ac:dyDescent="0.2">
      <c r="A534" s="35"/>
      <c r="C534" s="16"/>
      <c r="F534" s="36"/>
    </row>
    <row r="535" spans="1:6" ht="12.75" x14ac:dyDescent="0.2">
      <c r="A535" s="35"/>
      <c r="C535" s="16"/>
      <c r="F535" s="36"/>
    </row>
    <row r="536" spans="1:6" ht="12.75" x14ac:dyDescent="0.2">
      <c r="A536" s="35"/>
      <c r="C536" s="16"/>
      <c r="F536" s="36"/>
    </row>
    <row r="537" spans="1:6" ht="12.75" x14ac:dyDescent="0.2">
      <c r="A537" s="35"/>
      <c r="C537" s="16"/>
      <c r="F537" s="36"/>
    </row>
    <row r="538" spans="1:6" ht="12.75" x14ac:dyDescent="0.2">
      <c r="A538" s="35"/>
      <c r="C538" s="16"/>
      <c r="F538" s="36"/>
    </row>
    <row r="539" spans="1:6" ht="12.75" x14ac:dyDescent="0.2">
      <c r="A539" s="35"/>
      <c r="C539" s="16"/>
      <c r="F539" s="36"/>
    </row>
    <row r="540" spans="1:6" ht="12.75" x14ac:dyDescent="0.2">
      <c r="A540" s="35"/>
      <c r="C540" s="16"/>
      <c r="F540" s="36"/>
    </row>
    <row r="541" spans="1:6" ht="12.75" x14ac:dyDescent="0.2">
      <c r="A541" s="35"/>
      <c r="C541" s="16"/>
      <c r="F541" s="36"/>
    </row>
    <row r="542" spans="1:6" ht="12.75" x14ac:dyDescent="0.2">
      <c r="A542" s="35"/>
      <c r="C542" s="16"/>
      <c r="F542" s="36"/>
    </row>
    <row r="543" spans="1:6" ht="12.75" x14ac:dyDescent="0.2">
      <c r="A543" s="35"/>
      <c r="C543" s="16"/>
      <c r="F543" s="36"/>
    </row>
    <row r="544" spans="1:6" ht="12.75" x14ac:dyDescent="0.2">
      <c r="A544" s="35"/>
      <c r="C544" s="16"/>
      <c r="F544" s="36"/>
    </row>
    <row r="545" spans="1:6" ht="12.75" x14ac:dyDescent="0.2">
      <c r="A545" s="35"/>
      <c r="C545" s="16"/>
      <c r="F545" s="36"/>
    </row>
    <row r="546" spans="1:6" ht="12.75" x14ac:dyDescent="0.2">
      <c r="A546" s="35"/>
      <c r="C546" s="16"/>
      <c r="F546" s="36"/>
    </row>
    <row r="547" spans="1:6" ht="12.75" x14ac:dyDescent="0.2">
      <c r="A547" s="35"/>
      <c r="C547" s="16"/>
      <c r="F547" s="36"/>
    </row>
    <row r="548" spans="1:6" ht="12.75" x14ac:dyDescent="0.2">
      <c r="A548" s="35"/>
      <c r="C548" s="16"/>
      <c r="F548" s="36"/>
    </row>
    <row r="549" spans="1:6" ht="12.75" x14ac:dyDescent="0.2">
      <c r="A549" s="35"/>
      <c r="C549" s="16"/>
      <c r="F549" s="36"/>
    </row>
    <row r="550" spans="1:6" ht="12.75" x14ac:dyDescent="0.2">
      <c r="A550" s="35"/>
      <c r="C550" s="16"/>
      <c r="F550" s="36"/>
    </row>
    <row r="551" spans="1:6" ht="12.75" x14ac:dyDescent="0.2">
      <c r="A551" s="35"/>
      <c r="C551" s="16"/>
      <c r="F551" s="36"/>
    </row>
    <row r="552" spans="1:6" ht="12.75" x14ac:dyDescent="0.2">
      <c r="A552" s="35"/>
      <c r="C552" s="16"/>
      <c r="F552" s="36"/>
    </row>
    <row r="553" spans="1:6" ht="12.75" x14ac:dyDescent="0.2">
      <c r="A553" s="35"/>
      <c r="C553" s="16"/>
      <c r="F553" s="36"/>
    </row>
    <row r="554" spans="1:6" ht="12.75" x14ac:dyDescent="0.2">
      <c r="A554" s="35"/>
      <c r="C554" s="16"/>
      <c r="F554" s="36"/>
    </row>
    <row r="555" spans="1:6" ht="12.75" x14ac:dyDescent="0.2">
      <c r="A555" s="35"/>
      <c r="C555" s="16"/>
      <c r="F555" s="36"/>
    </row>
    <row r="556" spans="1:6" ht="12.75" x14ac:dyDescent="0.2">
      <c r="A556" s="35"/>
      <c r="C556" s="16"/>
      <c r="F556" s="36"/>
    </row>
    <row r="557" spans="1:6" ht="12.75" x14ac:dyDescent="0.2">
      <c r="A557" s="35"/>
      <c r="C557" s="16"/>
      <c r="F557" s="36"/>
    </row>
    <row r="558" spans="1:6" ht="12.75" x14ac:dyDescent="0.2">
      <c r="A558" s="35"/>
      <c r="C558" s="16"/>
      <c r="F558" s="36"/>
    </row>
    <row r="559" spans="1:6" ht="12.75" x14ac:dyDescent="0.2">
      <c r="A559" s="35"/>
      <c r="C559" s="16"/>
      <c r="F559" s="36"/>
    </row>
    <row r="560" spans="1:6" ht="12.75" x14ac:dyDescent="0.2">
      <c r="A560" s="35"/>
      <c r="C560" s="16"/>
      <c r="F560" s="36"/>
    </row>
    <row r="561" spans="1:6" ht="12.75" x14ac:dyDescent="0.2">
      <c r="A561" s="35"/>
      <c r="C561" s="16"/>
      <c r="F561" s="36"/>
    </row>
    <row r="562" spans="1:6" ht="12.75" x14ac:dyDescent="0.2">
      <c r="A562" s="35"/>
      <c r="C562" s="16"/>
      <c r="F562" s="36"/>
    </row>
    <row r="563" spans="1:6" ht="12.75" x14ac:dyDescent="0.2">
      <c r="A563" s="35"/>
      <c r="C563" s="16"/>
      <c r="F563" s="36"/>
    </row>
    <row r="564" spans="1:6" ht="12.75" x14ac:dyDescent="0.2">
      <c r="A564" s="35"/>
      <c r="C564" s="16"/>
      <c r="F564" s="36"/>
    </row>
    <row r="565" spans="1:6" ht="12.75" x14ac:dyDescent="0.2">
      <c r="A565" s="35"/>
      <c r="C565" s="16"/>
      <c r="F565" s="36"/>
    </row>
    <row r="566" spans="1:6" ht="12.75" x14ac:dyDescent="0.2">
      <c r="A566" s="35"/>
      <c r="C566" s="16"/>
      <c r="F566" s="36"/>
    </row>
    <row r="567" spans="1:6" ht="12.75" x14ac:dyDescent="0.2">
      <c r="A567" s="35"/>
      <c r="C567" s="16"/>
      <c r="F567" s="36"/>
    </row>
    <row r="568" spans="1:6" ht="12.75" x14ac:dyDescent="0.2">
      <c r="A568" s="35"/>
      <c r="C568" s="16"/>
      <c r="F568" s="36"/>
    </row>
    <row r="569" spans="1:6" ht="12.75" x14ac:dyDescent="0.2">
      <c r="A569" s="35"/>
      <c r="C569" s="16"/>
      <c r="F569" s="36"/>
    </row>
    <row r="570" spans="1:6" ht="12.75" x14ac:dyDescent="0.2">
      <c r="A570" s="35"/>
      <c r="C570" s="16"/>
      <c r="F570" s="36"/>
    </row>
    <row r="571" spans="1:6" ht="12.75" x14ac:dyDescent="0.2">
      <c r="A571" s="35"/>
      <c r="C571" s="16"/>
      <c r="F571" s="36"/>
    </row>
    <row r="572" spans="1:6" ht="12.75" x14ac:dyDescent="0.2">
      <c r="A572" s="35"/>
      <c r="C572" s="16"/>
      <c r="F572" s="36"/>
    </row>
    <row r="573" spans="1:6" ht="12.75" x14ac:dyDescent="0.2">
      <c r="A573" s="35"/>
      <c r="C573" s="16"/>
      <c r="F573" s="36"/>
    </row>
    <row r="574" spans="1:6" ht="12.75" x14ac:dyDescent="0.2">
      <c r="A574" s="35"/>
      <c r="C574" s="16"/>
      <c r="F574" s="36"/>
    </row>
    <row r="575" spans="1:6" ht="12.75" x14ac:dyDescent="0.2">
      <c r="A575" s="35"/>
      <c r="C575" s="16"/>
      <c r="F575" s="36"/>
    </row>
    <row r="576" spans="1:6" ht="12.75" x14ac:dyDescent="0.2">
      <c r="A576" s="35"/>
      <c r="C576" s="16"/>
      <c r="F576" s="36"/>
    </row>
    <row r="577" spans="1:6" ht="12.75" x14ac:dyDescent="0.2">
      <c r="A577" s="35"/>
      <c r="C577" s="16"/>
      <c r="F577" s="36"/>
    </row>
    <row r="578" spans="1:6" ht="12.75" x14ac:dyDescent="0.2">
      <c r="A578" s="35"/>
      <c r="C578" s="16"/>
      <c r="F578" s="36"/>
    </row>
    <row r="579" spans="1:6" ht="12.75" x14ac:dyDescent="0.2">
      <c r="A579" s="35"/>
      <c r="C579" s="16"/>
      <c r="F579" s="36"/>
    </row>
    <row r="580" spans="1:6" ht="12.75" x14ac:dyDescent="0.2">
      <c r="A580" s="35"/>
      <c r="C580" s="16"/>
      <c r="F580" s="36"/>
    </row>
    <row r="581" spans="1:6" ht="12.75" x14ac:dyDescent="0.2">
      <c r="A581" s="35"/>
      <c r="C581" s="16"/>
      <c r="F581" s="36"/>
    </row>
    <row r="582" spans="1:6" ht="12.75" x14ac:dyDescent="0.2">
      <c r="A582" s="35"/>
      <c r="C582" s="16"/>
      <c r="F582" s="36"/>
    </row>
    <row r="583" spans="1:6" ht="12.75" x14ac:dyDescent="0.2">
      <c r="A583" s="35"/>
      <c r="C583" s="16"/>
      <c r="F583" s="36"/>
    </row>
    <row r="584" spans="1:6" ht="12.75" x14ac:dyDescent="0.2">
      <c r="A584" s="35"/>
      <c r="C584" s="16"/>
      <c r="F584" s="36"/>
    </row>
    <row r="585" spans="1:6" ht="12.75" x14ac:dyDescent="0.2">
      <c r="A585" s="35"/>
      <c r="C585" s="16"/>
      <c r="F585" s="36"/>
    </row>
    <row r="586" spans="1:6" ht="12.75" x14ac:dyDescent="0.2">
      <c r="A586" s="35"/>
      <c r="C586" s="16"/>
      <c r="F586" s="36"/>
    </row>
    <row r="587" spans="1:6" ht="12.75" x14ac:dyDescent="0.2">
      <c r="A587" s="35"/>
      <c r="C587" s="16"/>
      <c r="F587" s="36"/>
    </row>
    <row r="588" spans="1:6" ht="12.75" x14ac:dyDescent="0.2">
      <c r="A588" s="35"/>
      <c r="C588" s="16"/>
      <c r="F588" s="36"/>
    </row>
    <row r="589" spans="1:6" ht="12.75" x14ac:dyDescent="0.2">
      <c r="A589" s="35"/>
      <c r="C589" s="16"/>
      <c r="F589" s="36"/>
    </row>
    <row r="590" spans="1:6" ht="12.75" x14ac:dyDescent="0.2">
      <c r="A590" s="35"/>
      <c r="C590" s="16"/>
      <c r="F590" s="36"/>
    </row>
    <row r="591" spans="1:6" ht="12.75" x14ac:dyDescent="0.2">
      <c r="A591" s="35"/>
      <c r="C591" s="16"/>
      <c r="F591" s="36"/>
    </row>
    <row r="592" spans="1:6" ht="12.75" x14ac:dyDescent="0.2">
      <c r="A592" s="35"/>
      <c r="C592" s="16"/>
      <c r="F592" s="36"/>
    </row>
    <row r="593" spans="1:6" ht="12.75" x14ac:dyDescent="0.2">
      <c r="A593" s="35"/>
      <c r="C593" s="16"/>
      <c r="F593" s="36"/>
    </row>
    <row r="594" spans="1:6" ht="12.75" x14ac:dyDescent="0.2">
      <c r="A594" s="35"/>
      <c r="C594" s="16"/>
      <c r="F594" s="36"/>
    </row>
    <row r="595" spans="1:6" ht="12.75" x14ac:dyDescent="0.2">
      <c r="A595" s="35"/>
      <c r="C595" s="16"/>
      <c r="F595" s="36"/>
    </row>
    <row r="596" spans="1:6" ht="12.75" x14ac:dyDescent="0.2">
      <c r="A596" s="35"/>
      <c r="C596" s="16"/>
      <c r="F596" s="36"/>
    </row>
    <row r="597" spans="1:6" ht="12.75" x14ac:dyDescent="0.2">
      <c r="A597" s="35"/>
      <c r="C597" s="16"/>
      <c r="F597" s="36"/>
    </row>
    <row r="598" spans="1:6" ht="12.75" x14ac:dyDescent="0.2">
      <c r="A598" s="35"/>
      <c r="C598" s="16"/>
      <c r="F598" s="36"/>
    </row>
    <row r="599" spans="1:6" ht="12.75" x14ac:dyDescent="0.2">
      <c r="A599" s="35"/>
      <c r="C599" s="16"/>
      <c r="F599" s="36"/>
    </row>
    <row r="600" spans="1:6" ht="12.75" x14ac:dyDescent="0.2">
      <c r="A600" s="35"/>
      <c r="C600" s="16"/>
      <c r="F600" s="36"/>
    </row>
    <row r="601" spans="1:6" ht="12.75" x14ac:dyDescent="0.2">
      <c r="A601" s="35"/>
      <c r="C601" s="16"/>
      <c r="F601" s="36"/>
    </row>
    <row r="602" spans="1:6" ht="12.75" x14ac:dyDescent="0.2">
      <c r="A602" s="35"/>
      <c r="C602" s="16"/>
      <c r="F602" s="36"/>
    </row>
    <row r="603" spans="1:6" ht="12.75" x14ac:dyDescent="0.2">
      <c r="A603" s="35"/>
      <c r="C603" s="16"/>
      <c r="F603" s="36"/>
    </row>
    <row r="604" spans="1:6" ht="12.75" x14ac:dyDescent="0.2">
      <c r="A604" s="35"/>
      <c r="C604" s="16"/>
      <c r="F604" s="36"/>
    </row>
    <row r="605" spans="1:6" ht="12.75" x14ac:dyDescent="0.2">
      <c r="A605" s="35"/>
      <c r="C605" s="16"/>
      <c r="F605" s="36"/>
    </row>
    <row r="606" spans="1:6" ht="12.75" x14ac:dyDescent="0.2">
      <c r="A606" s="35"/>
      <c r="C606" s="16"/>
      <c r="F606" s="36"/>
    </row>
    <row r="607" spans="1:6" ht="12.75" x14ac:dyDescent="0.2">
      <c r="A607" s="35"/>
      <c r="C607" s="16"/>
      <c r="F607" s="36"/>
    </row>
    <row r="608" spans="1:6" ht="12.75" x14ac:dyDescent="0.2">
      <c r="A608" s="35"/>
      <c r="C608" s="16"/>
      <c r="F608" s="36"/>
    </row>
    <row r="609" spans="1:6" ht="12.75" x14ac:dyDescent="0.2">
      <c r="A609" s="35"/>
      <c r="C609" s="16"/>
      <c r="F609" s="36"/>
    </row>
    <row r="610" spans="1:6" ht="12.75" x14ac:dyDescent="0.2">
      <c r="A610" s="35"/>
      <c r="C610" s="16"/>
      <c r="F610" s="36"/>
    </row>
    <row r="611" spans="1:6" ht="12.75" x14ac:dyDescent="0.2">
      <c r="A611" s="35"/>
      <c r="C611" s="16"/>
      <c r="F611" s="36"/>
    </row>
    <row r="612" spans="1:6" ht="12.75" x14ac:dyDescent="0.2">
      <c r="A612" s="35"/>
      <c r="C612" s="16"/>
      <c r="F612" s="36"/>
    </row>
    <row r="613" spans="1:6" ht="12.75" x14ac:dyDescent="0.2">
      <c r="A613" s="35"/>
      <c r="C613" s="16"/>
      <c r="F613" s="36"/>
    </row>
    <row r="614" spans="1:6" ht="12.75" x14ac:dyDescent="0.2">
      <c r="A614" s="35"/>
      <c r="C614" s="16"/>
      <c r="F614" s="36"/>
    </row>
    <row r="615" spans="1:6" ht="12.75" x14ac:dyDescent="0.2">
      <c r="A615" s="35"/>
      <c r="C615" s="16"/>
      <c r="F615" s="36"/>
    </row>
    <row r="616" spans="1:6" ht="12.75" x14ac:dyDescent="0.2">
      <c r="A616" s="35"/>
      <c r="C616" s="16"/>
      <c r="F616" s="36"/>
    </row>
    <row r="617" spans="1:6" ht="12.75" x14ac:dyDescent="0.2">
      <c r="A617" s="35"/>
      <c r="C617" s="16"/>
      <c r="F617" s="36"/>
    </row>
    <row r="618" spans="1:6" ht="12.75" x14ac:dyDescent="0.2">
      <c r="A618" s="35"/>
      <c r="C618" s="16"/>
      <c r="F618" s="36"/>
    </row>
    <row r="619" spans="1:6" ht="12.75" x14ac:dyDescent="0.2">
      <c r="A619" s="35"/>
      <c r="C619" s="16"/>
      <c r="F619" s="36"/>
    </row>
    <row r="620" spans="1:6" ht="12.75" x14ac:dyDescent="0.2">
      <c r="A620" s="35"/>
      <c r="C620" s="16"/>
      <c r="F620" s="36"/>
    </row>
    <row r="621" spans="1:6" ht="12.75" x14ac:dyDescent="0.2">
      <c r="A621" s="35"/>
      <c r="C621" s="16"/>
      <c r="F621" s="36"/>
    </row>
    <row r="622" spans="1:6" ht="12.75" x14ac:dyDescent="0.2">
      <c r="A622" s="35"/>
      <c r="C622" s="16"/>
      <c r="F622" s="36"/>
    </row>
    <row r="623" spans="1:6" ht="12.75" x14ac:dyDescent="0.2">
      <c r="A623" s="35"/>
      <c r="C623" s="16"/>
      <c r="F623" s="36"/>
    </row>
    <row r="624" spans="1:6" ht="12.75" x14ac:dyDescent="0.2">
      <c r="A624" s="35"/>
      <c r="C624" s="16"/>
      <c r="F624" s="36"/>
    </row>
    <row r="625" spans="1:6" ht="12.75" x14ac:dyDescent="0.2">
      <c r="A625" s="35"/>
      <c r="C625" s="16"/>
      <c r="F625" s="36"/>
    </row>
    <row r="626" spans="1:6" ht="12.75" x14ac:dyDescent="0.2">
      <c r="A626" s="35"/>
      <c r="C626" s="16"/>
      <c r="F626" s="36"/>
    </row>
    <row r="627" spans="1:6" ht="12.75" x14ac:dyDescent="0.2">
      <c r="A627" s="35"/>
      <c r="C627" s="16"/>
      <c r="F627" s="36"/>
    </row>
    <row r="628" spans="1:6" ht="12.75" x14ac:dyDescent="0.2">
      <c r="A628" s="35"/>
      <c r="C628" s="16"/>
      <c r="F628" s="36"/>
    </row>
    <row r="629" spans="1:6" ht="12.75" x14ac:dyDescent="0.2">
      <c r="A629" s="35"/>
      <c r="C629" s="16"/>
      <c r="F629" s="36"/>
    </row>
    <row r="630" spans="1:6" ht="12.75" x14ac:dyDescent="0.2">
      <c r="A630" s="35"/>
      <c r="C630" s="16"/>
      <c r="F630" s="36"/>
    </row>
    <row r="631" spans="1:6" ht="12.75" x14ac:dyDescent="0.2">
      <c r="A631" s="35"/>
      <c r="C631" s="16"/>
      <c r="F631" s="36"/>
    </row>
    <row r="632" spans="1:6" ht="12.75" x14ac:dyDescent="0.2">
      <c r="A632" s="35"/>
      <c r="C632" s="16"/>
      <c r="F632" s="36"/>
    </row>
    <row r="633" spans="1:6" ht="12.75" x14ac:dyDescent="0.2">
      <c r="A633" s="35"/>
      <c r="C633" s="16"/>
      <c r="F633" s="36"/>
    </row>
    <row r="634" spans="1:6" ht="12.75" x14ac:dyDescent="0.2">
      <c r="A634" s="35"/>
      <c r="C634" s="16"/>
      <c r="F634" s="36"/>
    </row>
    <row r="635" spans="1:6" ht="12.75" x14ac:dyDescent="0.2">
      <c r="A635" s="35"/>
      <c r="C635" s="16"/>
      <c r="F635" s="36"/>
    </row>
    <row r="636" spans="1:6" ht="12.75" x14ac:dyDescent="0.2">
      <c r="A636" s="35"/>
      <c r="C636" s="16"/>
      <c r="F636" s="36"/>
    </row>
    <row r="637" spans="1:6" ht="12.75" x14ac:dyDescent="0.2">
      <c r="A637" s="35"/>
      <c r="C637" s="16"/>
      <c r="F637" s="36"/>
    </row>
    <row r="638" spans="1:6" ht="12.75" x14ac:dyDescent="0.2">
      <c r="A638" s="35"/>
      <c r="C638" s="16"/>
      <c r="F638" s="36"/>
    </row>
    <row r="639" spans="1:6" ht="12.75" x14ac:dyDescent="0.2">
      <c r="A639" s="35"/>
      <c r="C639" s="16"/>
      <c r="F639" s="36"/>
    </row>
    <row r="640" spans="1:6" ht="12.75" x14ac:dyDescent="0.2">
      <c r="A640" s="35"/>
      <c r="C640" s="16"/>
      <c r="F640" s="36"/>
    </row>
    <row r="641" spans="1:6" ht="12.75" x14ac:dyDescent="0.2">
      <c r="A641" s="35"/>
      <c r="C641" s="16"/>
      <c r="F641" s="36"/>
    </row>
    <row r="642" spans="1:6" ht="12.75" x14ac:dyDescent="0.2">
      <c r="A642" s="35"/>
      <c r="C642" s="16"/>
      <c r="F642" s="36"/>
    </row>
    <row r="643" spans="1:6" ht="12.75" x14ac:dyDescent="0.2">
      <c r="A643" s="35"/>
      <c r="C643" s="16"/>
      <c r="F643" s="36"/>
    </row>
    <row r="644" spans="1:6" ht="12.75" x14ac:dyDescent="0.2">
      <c r="A644" s="35"/>
      <c r="C644" s="16"/>
      <c r="F644" s="36"/>
    </row>
    <row r="645" spans="1:6" ht="12.75" x14ac:dyDescent="0.2">
      <c r="A645" s="35"/>
      <c r="C645" s="16"/>
      <c r="F645" s="36"/>
    </row>
    <row r="646" spans="1:6" ht="12.75" x14ac:dyDescent="0.2">
      <c r="A646" s="35"/>
      <c r="C646" s="16"/>
      <c r="F646" s="36"/>
    </row>
    <row r="647" spans="1:6" ht="12.75" x14ac:dyDescent="0.2">
      <c r="A647" s="35"/>
      <c r="C647" s="16"/>
      <c r="F647" s="36"/>
    </row>
    <row r="648" spans="1:6" ht="12.75" x14ac:dyDescent="0.2">
      <c r="A648" s="35"/>
      <c r="C648" s="16"/>
      <c r="F648" s="36"/>
    </row>
    <row r="649" spans="1:6" ht="12.75" x14ac:dyDescent="0.2">
      <c r="A649" s="35"/>
      <c r="C649" s="16"/>
      <c r="F649" s="36"/>
    </row>
    <row r="650" spans="1:6" ht="12.75" x14ac:dyDescent="0.2">
      <c r="A650" s="35"/>
      <c r="C650" s="16"/>
      <c r="F650" s="36"/>
    </row>
    <row r="651" spans="1:6" ht="12.75" x14ac:dyDescent="0.2">
      <c r="A651" s="35"/>
      <c r="C651" s="16"/>
      <c r="F651" s="36"/>
    </row>
    <row r="652" spans="1:6" ht="12.75" x14ac:dyDescent="0.2">
      <c r="A652" s="35"/>
      <c r="C652" s="16"/>
      <c r="F652" s="36"/>
    </row>
    <row r="653" spans="1:6" ht="12.75" x14ac:dyDescent="0.2">
      <c r="A653" s="35"/>
      <c r="C653" s="16"/>
      <c r="F653" s="36"/>
    </row>
    <row r="654" spans="1:6" ht="12.75" x14ac:dyDescent="0.2">
      <c r="A654" s="35"/>
      <c r="C654" s="16"/>
      <c r="F654" s="36"/>
    </row>
    <row r="655" spans="1:6" ht="12.75" x14ac:dyDescent="0.2">
      <c r="A655" s="35"/>
      <c r="C655" s="16"/>
      <c r="F655" s="36"/>
    </row>
    <row r="656" spans="1:6" ht="12.75" x14ac:dyDescent="0.2">
      <c r="A656" s="35"/>
      <c r="C656" s="16"/>
      <c r="F656" s="36"/>
    </row>
    <row r="657" spans="1:6" ht="12.75" x14ac:dyDescent="0.2">
      <c r="A657" s="35"/>
      <c r="C657" s="16"/>
      <c r="F657" s="36"/>
    </row>
    <row r="658" spans="1:6" ht="12.75" x14ac:dyDescent="0.2">
      <c r="A658" s="35"/>
      <c r="C658" s="16"/>
      <c r="F658" s="36"/>
    </row>
    <row r="659" spans="1:6" ht="12.75" x14ac:dyDescent="0.2">
      <c r="A659" s="35"/>
      <c r="C659" s="16"/>
      <c r="F659" s="36"/>
    </row>
    <row r="660" spans="1:6" ht="12.75" x14ac:dyDescent="0.2">
      <c r="A660" s="35"/>
      <c r="C660" s="16"/>
      <c r="F660" s="36"/>
    </row>
    <row r="661" spans="1:6" ht="12.75" x14ac:dyDescent="0.2">
      <c r="A661" s="35"/>
      <c r="C661" s="16"/>
      <c r="F661" s="36"/>
    </row>
    <row r="662" spans="1:6" ht="12.75" x14ac:dyDescent="0.2">
      <c r="A662" s="35"/>
      <c r="C662" s="16"/>
      <c r="F662" s="36"/>
    </row>
    <row r="663" spans="1:6" ht="12.75" x14ac:dyDescent="0.2">
      <c r="A663" s="35"/>
      <c r="C663" s="16"/>
      <c r="F663" s="36"/>
    </row>
    <row r="664" spans="1:6" ht="12.75" x14ac:dyDescent="0.2">
      <c r="A664" s="35"/>
      <c r="C664" s="16"/>
      <c r="F664" s="36"/>
    </row>
    <row r="665" spans="1:6" ht="12.75" x14ac:dyDescent="0.2">
      <c r="A665" s="35"/>
      <c r="C665" s="16"/>
      <c r="F665" s="36"/>
    </row>
    <row r="666" spans="1:6" ht="12.75" x14ac:dyDescent="0.2">
      <c r="A666" s="35"/>
      <c r="C666" s="16"/>
      <c r="F666" s="36"/>
    </row>
    <row r="667" spans="1:6" ht="12.75" x14ac:dyDescent="0.2">
      <c r="A667" s="35"/>
      <c r="C667" s="16"/>
      <c r="F667" s="36"/>
    </row>
    <row r="668" spans="1:6" ht="12.75" x14ac:dyDescent="0.2">
      <c r="A668" s="35"/>
      <c r="C668" s="16"/>
      <c r="F668" s="36"/>
    </row>
    <row r="669" spans="1:6" ht="12.75" x14ac:dyDescent="0.2">
      <c r="A669" s="35"/>
      <c r="C669" s="16"/>
      <c r="F669" s="36"/>
    </row>
    <row r="670" spans="1:6" ht="12.75" x14ac:dyDescent="0.2">
      <c r="A670" s="35"/>
      <c r="C670" s="16"/>
      <c r="F670" s="36"/>
    </row>
    <row r="671" spans="1:6" ht="12.75" x14ac:dyDescent="0.2">
      <c r="A671" s="35"/>
      <c r="C671" s="16"/>
      <c r="F671" s="36"/>
    </row>
    <row r="672" spans="1:6" ht="12.75" x14ac:dyDescent="0.2">
      <c r="A672" s="35"/>
      <c r="C672" s="16"/>
      <c r="F672" s="36"/>
    </row>
    <row r="673" spans="1:6" ht="12.75" x14ac:dyDescent="0.2">
      <c r="A673" s="35"/>
      <c r="C673" s="16"/>
      <c r="F673" s="36"/>
    </row>
    <row r="674" spans="1:6" ht="12.75" x14ac:dyDescent="0.2">
      <c r="A674" s="35"/>
      <c r="C674" s="16"/>
      <c r="F674" s="36"/>
    </row>
    <row r="675" spans="1:6" ht="12.75" x14ac:dyDescent="0.2">
      <c r="A675" s="35"/>
      <c r="C675" s="16"/>
      <c r="F675" s="36"/>
    </row>
    <row r="676" spans="1:6" ht="12.75" x14ac:dyDescent="0.2">
      <c r="A676" s="35"/>
      <c r="C676" s="16"/>
      <c r="F676" s="36"/>
    </row>
    <row r="677" spans="1:6" ht="12.75" x14ac:dyDescent="0.2">
      <c r="A677" s="35"/>
      <c r="C677" s="16"/>
      <c r="F677" s="36"/>
    </row>
    <row r="678" spans="1:6" ht="12.75" x14ac:dyDescent="0.2">
      <c r="A678" s="35"/>
      <c r="C678" s="16"/>
      <c r="F678" s="36"/>
    </row>
    <row r="679" spans="1:6" ht="12.75" x14ac:dyDescent="0.2">
      <c r="A679" s="35"/>
      <c r="C679" s="16"/>
      <c r="F679" s="36"/>
    </row>
    <row r="680" spans="1:6" ht="12.75" x14ac:dyDescent="0.2">
      <c r="A680" s="35"/>
      <c r="C680" s="16"/>
      <c r="F680" s="36"/>
    </row>
    <row r="681" spans="1:6" ht="12.75" x14ac:dyDescent="0.2">
      <c r="A681" s="35"/>
      <c r="C681" s="16"/>
      <c r="F681" s="36"/>
    </row>
    <row r="682" spans="1:6" ht="12.75" x14ac:dyDescent="0.2">
      <c r="A682" s="35"/>
      <c r="C682" s="16"/>
      <c r="F682" s="36"/>
    </row>
    <row r="683" spans="1:6" ht="12.75" x14ac:dyDescent="0.2">
      <c r="A683" s="35"/>
      <c r="C683" s="16"/>
      <c r="F683" s="36"/>
    </row>
    <row r="684" spans="1:6" ht="12.75" x14ac:dyDescent="0.2">
      <c r="A684" s="35"/>
      <c r="C684" s="16"/>
      <c r="F684" s="36"/>
    </row>
    <row r="685" spans="1:6" ht="12.75" x14ac:dyDescent="0.2">
      <c r="A685" s="35"/>
      <c r="C685" s="16"/>
      <c r="F685" s="36"/>
    </row>
    <row r="686" spans="1:6" ht="12.75" x14ac:dyDescent="0.2">
      <c r="A686" s="35"/>
      <c r="C686" s="16"/>
      <c r="F686" s="36"/>
    </row>
    <row r="687" spans="1:6" ht="12.75" x14ac:dyDescent="0.2">
      <c r="A687" s="35"/>
      <c r="C687" s="16"/>
      <c r="F687" s="36"/>
    </row>
    <row r="688" spans="1:6" ht="12.75" x14ac:dyDescent="0.2">
      <c r="A688" s="35"/>
      <c r="C688" s="16"/>
      <c r="F688" s="36"/>
    </row>
    <row r="689" spans="1:6" ht="12.75" x14ac:dyDescent="0.2">
      <c r="A689" s="35"/>
      <c r="C689" s="16"/>
      <c r="F689" s="36"/>
    </row>
    <row r="690" spans="1:6" ht="12.75" x14ac:dyDescent="0.2">
      <c r="A690" s="35"/>
      <c r="C690" s="16"/>
      <c r="F690" s="36"/>
    </row>
    <row r="691" spans="1:6" ht="12.75" x14ac:dyDescent="0.2">
      <c r="A691" s="35"/>
      <c r="C691" s="16"/>
      <c r="F691" s="36"/>
    </row>
    <row r="692" spans="1:6" ht="12.75" x14ac:dyDescent="0.2">
      <c r="A692" s="35"/>
      <c r="C692" s="16"/>
      <c r="F692" s="36"/>
    </row>
    <row r="693" spans="1:6" ht="12.75" x14ac:dyDescent="0.2">
      <c r="A693" s="35"/>
      <c r="C693" s="16"/>
      <c r="F693" s="36"/>
    </row>
    <row r="694" spans="1:6" ht="12.75" x14ac:dyDescent="0.2">
      <c r="A694" s="35"/>
      <c r="C694" s="16"/>
      <c r="F694" s="36"/>
    </row>
    <row r="695" spans="1:6" ht="12.75" x14ac:dyDescent="0.2">
      <c r="A695" s="35"/>
      <c r="C695" s="16"/>
      <c r="F695" s="36"/>
    </row>
    <row r="696" spans="1:6" ht="12.75" x14ac:dyDescent="0.2">
      <c r="A696" s="35"/>
      <c r="C696" s="16"/>
      <c r="F696" s="36"/>
    </row>
    <row r="697" spans="1:6" ht="12.75" x14ac:dyDescent="0.2">
      <c r="A697" s="35"/>
      <c r="C697" s="16"/>
      <c r="F697" s="36"/>
    </row>
    <row r="698" spans="1:6" ht="12.75" x14ac:dyDescent="0.2">
      <c r="A698" s="35"/>
      <c r="C698" s="16"/>
      <c r="F698" s="36"/>
    </row>
    <row r="699" spans="1:6" ht="12.75" x14ac:dyDescent="0.2">
      <c r="A699" s="35"/>
      <c r="C699" s="16"/>
      <c r="F699" s="36"/>
    </row>
    <row r="700" spans="1:6" ht="12.75" x14ac:dyDescent="0.2">
      <c r="A700" s="35"/>
      <c r="C700" s="16"/>
      <c r="F700" s="36"/>
    </row>
    <row r="701" spans="1:6" ht="12.75" x14ac:dyDescent="0.2">
      <c r="A701" s="35"/>
      <c r="C701" s="16"/>
      <c r="F701" s="36"/>
    </row>
    <row r="702" spans="1:6" ht="12.75" x14ac:dyDescent="0.2">
      <c r="A702" s="35"/>
      <c r="C702" s="16"/>
      <c r="F702" s="36"/>
    </row>
    <row r="703" spans="1:6" ht="12.75" x14ac:dyDescent="0.2">
      <c r="A703" s="35"/>
      <c r="C703" s="16"/>
      <c r="F703" s="36"/>
    </row>
    <row r="704" spans="1:6" ht="12.75" x14ac:dyDescent="0.2">
      <c r="A704" s="35"/>
      <c r="C704" s="16"/>
      <c r="F704" s="36"/>
    </row>
    <row r="705" spans="1:6" ht="12.75" x14ac:dyDescent="0.2">
      <c r="A705" s="35"/>
      <c r="C705" s="16"/>
      <c r="F705" s="36"/>
    </row>
    <row r="706" spans="1:6" ht="12.75" x14ac:dyDescent="0.2">
      <c r="A706" s="35"/>
      <c r="C706" s="16"/>
      <c r="F706" s="36"/>
    </row>
    <row r="707" spans="1:6" ht="12.75" x14ac:dyDescent="0.2">
      <c r="A707" s="35"/>
      <c r="C707" s="16"/>
      <c r="F707" s="36"/>
    </row>
    <row r="708" spans="1:6" ht="12.75" x14ac:dyDescent="0.2">
      <c r="A708" s="35"/>
      <c r="C708" s="16"/>
      <c r="F708" s="36"/>
    </row>
    <row r="709" spans="1:6" ht="12.75" x14ac:dyDescent="0.2">
      <c r="A709" s="35"/>
      <c r="C709" s="16"/>
      <c r="F709" s="36"/>
    </row>
    <row r="710" spans="1:6" ht="12.75" x14ac:dyDescent="0.2">
      <c r="A710" s="35"/>
      <c r="C710" s="16"/>
      <c r="F710" s="36"/>
    </row>
    <row r="711" spans="1:6" ht="12.75" x14ac:dyDescent="0.2">
      <c r="A711" s="35"/>
      <c r="C711" s="16"/>
      <c r="F711" s="36"/>
    </row>
    <row r="712" spans="1:6" ht="12.75" x14ac:dyDescent="0.2">
      <c r="A712" s="35"/>
      <c r="C712" s="16"/>
      <c r="F712" s="36"/>
    </row>
    <row r="713" spans="1:6" ht="12.75" x14ac:dyDescent="0.2">
      <c r="A713" s="35"/>
      <c r="C713" s="16"/>
      <c r="F713" s="36"/>
    </row>
    <row r="714" spans="1:6" ht="12.75" x14ac:dyDescent="0.2">
      <c r="A714" s="35"/>
      <c r="C714" s="16"/>
      <c r="F714" s="36"/>
    </row>
    <row r="715" spans="1:6" ht="12.75" x14ac:dyDescent="0.2">
      <c r="A715" s="35"/>
      <c r="C715" s="16"/>
      <c r="F715" s="36"/>
    </row>
    <row r="716" spans="1:6" ht="12.75" x14ac:dyDescent="0.2">
      <c r="A716" s="35"/>
      <c r="C716" s="16"/>
      <c r="F716" s="36"/>
    </row>
    <row r="717" spans="1:6" ht="12.75" x14ac:dyDescent="0.2">
      <c r="A717" s="35"/>
      <c r="C717" s="16"/>
      <c r="F717" s="36"/>
    </row>
    <row r="718" spans="1:6" ht="12.75" x14ac:dyDescent="0.2">
      <c r="A718" s="35"/>
      <c r="C718" s="16"/>
      <c r="F718" s="36"/>
    </row>
    <row r="719" spans="1:6" ht="12.75" x14ac:dyDescent="0.2">
      <c r="A719" s="35"/>
      <c r="C719" s="16"/>
      <c r="F719" s="36"/>
    </row>
    <row r="720" spans="1:6" ht="12.75" x14ac:dyDescent="0.2">
      <c r="A720" s="35"/>
      <c r="C720" s="16"/>
      <c r="F720" s="36"/>
    </row>
    <row r="721" spans="1:6" ht="12.75" x14ac:dyDescent="0.2">
      <c r="A721" s="35"/>
      <c r="C721" s="16"/>
      <c r="F721" s="36"/>
    </row>
    <row r="722" spans="1:6" ht="12.75" x14ac:dyDescent="0.2">
      <c r="A722" s="35"/>
      <c r="C722" s="16"/>
      <c r="F722" s="36"/>
    </row>
    <row r="723" spans="1:6" ht="12.75" x14ac:dyDescent="0.2">
      <c r="A723" s="35"/>
      <c r="C723" s="16"/>
      <c r="F723" s="36"/>
    </row>
    <row r="724" spans="1:6" ht="12.75" x14ac:dyDescent="0.2">
      <c r="A724" s="35"/>
      <c r="C724" s="16"/>
      <c r="F724" s="36"/>
    </row>
    <row r="725" spans="1:6" ht="12.75" x14ac:dyDescent="0.2">
      <c r="A725" s="35"/>
      <c r="C725" s="16"/>
      <c r="F725" s="36"/>
    </row>
    <row r="726" spans="1:6" ht="12.75" x14ac:dyDescent="0.2">
      <c r="A726" s="35"/>
      <c r="C726" s="16"/>
      <c r="F726" s="36"/>
    </row>
    <row r="727" spans="1:6" ht="12.75" x14ac:dyDescent="0.2">
      <c r="A727" s="35"/>
      <c r="C727" s="16"/>
      <c r="F727" s="36"/>
    </row>
    <row r="728" spans="1:6" ht="12.75" x14ac:dyDescent="0.2">
      <c r="A728" s="35"/>
      <c r="C728" s="16"/>
      <c r="F728" s="36"/>
    </row>
    <row r="729" spans="1:6" ht="12.75" x14ac:dyDescent="0.2">
      <c r="A729" s="35"/>
      <c r="C729" s="16"/>
      <c r="F729" s="36"/>
    </row>
    <row r="730" spans="1:6" ht="12.75" x14ac:dyDescent="0.2">
      <c r="A730" s="35"/>
      <c r="C730" s="16"/>
      <c r="F730" s="36"/>
    </row>
    <row r="731" spans="1:6" ht="12.75" x14ac:dyDescent="0.2">
      <c r="A731" s="35"/>
      <c r="C731" s="16"/>
      <c r="F731" s="36"/>
    </row>
    <row r="732" spans="1:6" ht="12.75" x14ac:dyDescent="0.2">
      <c r="A732" s="35"/>
      <c r="C732" s="16"/>
      <c r="F732" s="36"/>
    </row>
    <row r="733" spans="1:6" ht="12.75" x14ac:dyDescent="0.2">
      <c r="A733" s="35"/>
      <c r="C733" s="16"/>
      <c r="F733" s="36"/>
    </row>
    <row r="734" spans="1:6" ht="12.75" x14ac:dyDescent="0.2">
      <c r="A734" s="35"/>
      <c r="C734" s="16"/>
      <c r="F734" s="36"/>
    </row>
    <row r="735" spans="1:6" ht="12.75" x14ac:dyDescent="0.2">
      <c r="A735" s="35"/>
      <c r="C735" s="16"/>
      <c r="F735" s="36"/>
    </row>
    <row r="736" spans="1:6" ht="12.75" x14ac:dyDescent="0.2">
      <c r="A736" s="35"/>
      <c r="C736" s="16"/>
      <c r="F736" s="36"/>
    </row>
    <row r="737" spans="1:6" ht="12.75" x14ac:dyDescent="0.2">
      <c r="A737" s="35"/>
      <c r="C737" s="16"/>
      <c r="F737" s="36"/>
    </row>
    <row r="738" spans="1:6" ht="12.75" x14ac:dyDescent="0.2">
      <c r="A738" s="35"/>
      <c r="C738" s="16"/>
      <c r="F738" s="36"/>
    </row>
    <row r="739" spans="1:6" ht="12.75" x14ac:dyDescent="0.2">
      <c r="A739" s="35"/>
      <c r="C739" s="16"/>
      <c r="F739" s="36"/>
    </row>
    <row r="740" spans="1:6" ht="12.75" x14ac:dyDescent="0.2">
      <c r="A740" s="35"/>
      <c r="C740" s="16"/>
      <c r="F740" s="36"/>
    </row>
    <row r="741" spans="1:6" ht="12.75" x14ac:dyDescent="0.2">
      <c r="A741" s="35"/>
      <c r="C741" s="16"/>
      <c r="F741" s="36"/>
    </row>
    <row r="742" spans="1:6" ht="12.75" x14ac:dyDescent="0.2">
      <c r="A742" s="35"/>
      <c r="C742" s="16"/>
      <c r="F742" s="36"/>
    </row>
    <row r="743" spans="1:6" ht="12.75" x14ac:dyDescent="0.2">
      <c r="A743" s="35"/>
      <c r="C743" s="16"/>
      <c r="F743" s="36"/>
    </row>
    <row r="744" spans="1:6" ht="12.75" x14ac:dyDescent="0.2">
      <c r="A744" s="35"/>
      <c r="C744" s="16"/>
      <c r="F744" s="36"/>
    </row>
    <row r="745" spans="1:6" ht="12.75" x14ac:dyDescent="0.2">
      <c r="A745" s="35"/>
      <c r="C745" s="16"/>
      <c r="F745" s="36"/>
    </row>
    <row r="746" spans="1:6" ht="12.75" x14ac:dyDescent="0.2">
      <c r="A746" s="35"/>
      <c r="C746" s="16"/>
      <c r="F746" s="36"/>
    </row>
    <row r="747" spans="1:6" ht="12.75" x14ac:dyDescent="0.2">
      <c r="A747" s="35"/>
      <c r="C747" s="16"/>
      <c r="F747" s="36"/>
    </row>
    <row r="748" spans="1:6" ht="12.75" x14ac:dyDescent="0.2">
      <c r="A748" s="35"/>
      <c r="C748" s="16"/>
      <c r="F748" s="36"/>
    </row>
    <row r="749" spans="1:6" ht="12.75" x14ac:dyDescent="0.2">
      <c r="A749" s="35"/>
      <c r="C749" s="16"/>
      <c r="F749" s="36"/>
    </row>
    <row r="750" spans="1:6" ht="12.75" x14ac:dyDescent="0.2">
      <c r="A750" s="35"/>
      <c r="C750" s="16"/>
      <c r="F750" s="36"/>
    </row>
    <row r="751" spans="1:6" ht="12.75" x14ac:dyDescent="0.2">
      <c r="A751" s="35"/>
      <c r="C751" s="16"/>
      <c r="F751" s="36"/>
    </row>
    <row r="752" spans="1:6" ht="12.75" x14ac:dyDescent="0.2">
      <c r="A752" s="35"/>
      <c r="C752" s="16"/>
      <c r="F752" s="36"/>
    </row>
    <row r="753" spans="1:6" ht="12.75" x14ac:dyDescent="0.2">
      <c r="A753" s="35"/>
      <c r="C753" s="16"/>
      <c r="F753" s="36"/>
    </row>
    <row r="754" spans="1:6" ht="12.75" x14ac:dyDescent="0.2">
      <c r="A754" s="35"/>
      <c r="C754" s="16"/>
      <c r="F754" s="36"/>
    </row>
    <row r="755" spans="1:6" ht="12.75" x14ac:dyDescent="0.2">
      <c r="A755" s="35"/>
      <c r="C755" s="16"/>
      <c r="F755" s="36"/>
    </row>
    <row r="756" spans="1:6" ht="12.75" x14ac:dyDescent="0.2">
      <c r="A756" s="35"/>
      <c r="C756" s="16"/>
      <c r="F756" s="36"/>
    </row>
    <row r="757" spans="1:6" ht="12.75" x14ac:dyDescent="0.2">
      <c r="A757" s="35"/>
      <c r="C757" s="16"/>
      <c r="F757" s="36"/>
    </row>
    <row r="758" spans="1:6" ht="12.75" x14ac:dyDescent="0.2">
      <c r="A758" s="35"/>
      <c r="C758" s="16"/>
      <c r="F758" s="36"/>
    </row>
    <row r="759" spans="1:6" ht="12.75" x14ac:dyDescent="0.2">
      <c r="A759" s="35"/>
      <c r="C759" s="16"/>
      <c r="F759" s="36"/>
    </row>
    <row r="760" spans="1:6" ht="12.75" x14ac:dyDescent="0.2">
      <c r="A760" s="35"/>
      <c r="C760" s="16"/>
      <c r="F760" s="36"/>
    </row>
    <row r="761" spans="1:6" ht="12.75" x14ac:dyDescent="0.2">
      <c r="A761" s="35"/>
      <c r="C761" s="16"/>
      <c r="F761" s="36"/>
    </row>
    <row r="762" spans="1:6" ht="12.75" x14ac:dyDescent="0.2">
      <c r="A762" s="35"/>
      <c r="C762" s="16"/>
      <c r="F762" s="36"/>
    </row>
    <row r="763" spans="1:6" ht="12.75" x14ac:dyDescent="0.2">
      <c r="A763" s="35"/>
      <c r="C763" s="16"/>
      <c r="F763" s="36"/>
    </row>
    <row r="764" spans="1:6" ht="12.75" x14ac:dyDescent="0.2">
      <c r="A764" s="35"/>
      <c r="C764" s="16"/>
      <c r="F764" s="36"/>
    </row>
    <row r="765" spans="1:6" ht="12.75" x14ac:dyDescent="0.2">
      <c r="A765" s="35"/>
      <c r="C765" s="16"/>
      <c r="F765" s="36"/>
    </row>
    <row r="766" spans="1:6" ht="12.75" x14ac:dyDescent="0.2">
      <c r="A766" s="35"/>
      <c r="C766" s="16"/>
      <c r="F766" s="36"/>
    </row>
    <row r="767" spans="1:6" ht="12.75" x14ac:dyDescent="0.2">
      <c r="A767" s="35"/>
      <c r="C767" s="16"/>
      <c r="F767" s="36"/>
    </row>
    <row r="768" spans="1:6" ht="12.75" x14ac:dyDescent="0.2">
      <c r="A768" s="35"/>
      <c r="C768" s="16"/>
      <c r="F768" s="36"/>
    </row>
    <row r="769" spans="1:6" ht="12.75" x14ac:dyDescent="0.2">
      <c r="A769" s="35"/>
      <c r="C769" s="16"/>
      <c r="F769" s="36"/>
    </row>
    <row r="770" spans="1:6" ht="12.75" x14ac:dyDescent="0.2">
      <c r="A770" s="35"/>
      <c r="C770" s="16"/>
      <c r="F770" s="36"/>
    </row>
    <row r="771" spans="1:6" ht="12.75" x14ac:dyDescent="0.2">
      <c r="A771" s="35"/>
      <c r="C771" s="16"/>
      <c r="F771" s="36"/>
    </row>
    <row r="772" spans="1:6" ht="12.75" x14ac:dyDescent="0.2">
      <c r="A772" s="35"/>
      <c r="C772" s="16"/>
      <c r="F772" s="36"/>
    </row>
    <row r="773" spans="1:6" ht="12.75" x14ac:dyDescent="0.2">
      <c r="A773" s="35"/>
      <c r="C773" s="16"/>
      <c r="F773" s="36"/>
    </row>
    <row r="774" spans="1:6" ht="12.75" x14ac:dyDescent="0.2">
      <c r="A774" s="35"/>
      <c r="C774" s="16"/>
      <c r="F774" s="36"/>
    </row>
    <row r="775" spans="1:6" ht="12.75" x14ac:dyDescent="0.2">
      <c r="A775" s="35"/>
      <c r="C775" s="16"/>
      <c r="F775" s="36"/>
    </row>
    <row r="776" spans="1:6" ht="12.75" x14ac:dyDescent="0.2">
      <c r="A776" s="35"/>
      <c r="C776" s="16"/>
      <c r="F776" s="36"/>
    </row>
    <row r="777" spans="1:6" ht="12.75" x14ac:dyDescent="0.2">
      <c r="A777" s="35"/>
      <c r="C777" s="16"/>
      <c r="F777" s="36"/>
    </row>
    <row r="778" spans="1:6" ht="12.75" x14ac:dyDescent="0.2">
      <c r="A778" s="35"/>
      <c r="C778" s="16"/>
      <c r="F778" s="36"/>
    </row>
    <row r="779" spans="1:6" ht="12.75" x14ac:dyDescent="0.2">
      <c r="A779" s="35"/>
      <c r="C779" s="16"/>
      <c r="F779" s="36"/>
    </row>
    <row r="780" spans="1:6" ht="12.75" x14ac:dyDescent="0.2">
      <c r="A780" s="35"/>
      <c r="C780" s="16"/>
      <c r="F780" s="36"/>
    </row>
    <row r="781" spans="1:6" ht="12.75" x14ac:dyDescent="0.2">
      <c r="A781" s="35"/>
      <c r="C781" s="16"/>
      <c r="F781" s="36"/>
    </row>
    <row r="782" spans="1:6" ht="12.75" x14ac:dyDescent="0.2">
      <c r="A782" s="35"/>
      <c r="C782" s="16"/>
      <c r="F782" s="36"/>
    </row>
    <row r="783" spans="1:6" ht="12.75" x14ac:dyDescent="0.2">
      <c r="A783" s="35"/>
      <c r="C783" s="16"/>
      <c r="F783" s="36"/>
    </row>
    <row r="784" spans="1:6" ht="12.75" x14ac:dyDescent="0.2">
      <c r="A784" s="35"/>
      <c r="C784" s="16"/>
      <c r="F784" s="36"/>
    </row>
    <row r="785" spans="1:6" ht="12.75" x14ac:dyDescent="0.2">
      <c r="A785" s="35"/>
      <c r="C785" s="16"/>
      <c r="F785" s="36"/>
    </row>
    <row r="786" spans="1:6" ht="12.75" x14ac:dyDescent="0.2">
      <c r="A786" s="35"/>
      <c r="C786" s="16"/>
      <c r="F786" s="36"/>
    </row>
    <row r="787" spans="1:6" ht="12.75" x14ac:dyDescent="0.2">
      <c r="A787" s="35"/>
      <c r="C787" s="16"/>
      <c r="F787" s="36"/>
    </row>
    <row r="788" spans="1:6" ht="12.75" x14ac:dyDescent="0.2">
      <c r="A788" s="35"/>
      <c r="C788" s="16"/>
      <c r="F788" s="36"/>
    </row>
    <row r="789" spans="1:6" ht="12.75" x14ac:dyDescent="0.2">
      <c r="A789" s="35"/>
      <c r="C789" s="16"/>
      <c r="F789" s="36"/>
    </row>
    <row r="790" spans="1:6" ht="12.75" x14ac:dyDescent="0.2">
      <c r="A790" s="35"/>
      <c r="C790" s="16"/>
      <c r="F790" s="36"/>
    </row>
    <row r="791" spans="1:6" ht="12.75" x14ac:dyDescent="0.2">
      <c r="A791" s="35"/>
      <c r="C791" s="16"/>
      <c r="F791" s="36"/>
    </row>
    <row r="792" spans="1:6" ht="12.75" x14ac:dyDescent="0.2">
      <c r="A792" s="35"/>
      <c r="C792" s="16"/>
      <c r="F792" s="36"/>
    </row>
    <row r="793" spans="1:6" ht="12.75" x14ac:dyDescent="0.2">
      <c r="A793" s="35"/>
      <c r="C793" s="16"/>
      <c r="F793" s="36"/>
    </row>
    <row r="794" spans="1:6" ht="12.75" x14ac:dyDescent="0.2">
      <c r="A794" s="35"/>
      <c r="C794" s="16"/>
      <c r="F794" s="36"/>
    </row>
    <row r="795" spans="1:6" ht="12.75" x14ac:dyDescent="0.2">
      <c r="A795" s="35"/>
      <c r="C795" s="16"/>
      <c r="F795" s="36"/>
    </row>
    <row r="796" spans="1:6" ht="12.75" x14ac:dyDescent="0.2">
      <c r="A796" s="35"/>
      <c r="C796" s="16"/>
      <c r="F796" s="36"/>
    </row>
    <row r="797" spans="1:6" ht="12.75" x14ac:dyDescent="0.2">
      <c r="A797" s="35"/>
      <c r="C797" s="16"/>
      <c r="F797" s="36"/>
    </row>
    <row r="798" spans="1:6" ht="12.75" x14ac:dyDescent="0.2">
      <c r="A798" s="35"/>
      <c r="C798" s="16"/>
      <c r="F798" s="36"/>
    </row>
    <row r="799" spans="1:6" ht="12.75" x14ac:dyDescent="0.2">
      <c r="A799" s="35"/>
      <c r="C799" s="16"/>
      <c r="F799" s="36"/>
    </row>
    <row r="800" spans="1:6" ht="12.75" x14ac:dyDescent="0.2">
      <c r="A800" s="35"/>
      <c r="C800" s="16"/>
      <c r="F800" s="36"/>
    </row>
    <row r="801" spans="1:6" ht="12.75" x14ac:dyDescent="0.2">
      <c r="A801" s="35"/>
      <c r="C801" s="16"/>
      <c r="F801" s="36"/>
    </row>
    <row r="802" spans="1:6" ht="12.75" x14ac:dyDescent="0.2">
      <c r="A802" s="35"/>
      <c r="C802" s="16"/>
      <c r="F802" s="36"/>
    </row>
    <row r="803" spans="1:6" ht="12.75" x14ac:dyDescent="0.2">
      <c r="A803" s="35"/>
      <c r="C803" s="16"/>
      <c r="F803" s="36"/>
    </row>
    <row r="804" spans="1:6" ht="12.75" x14ac:dyDescent="0.2">
      <c r="A804" s="35"/>
      <c r="C804" s="16"/>
      <c r="F804" s="36"/>
    </row>
    <row r="805" spans="1:6" ht="12.75" x14ac:dyDescent="0.2">
      <c r="A805" s="35"/>
      <c r="C805" s="16"/>
      <c r="F805" s="36"/>
    </row>
    <row r="806" spans="1:6" ht="12.75" x14ac:dyDescent="0.2">
      <c r="A806" s="35"/>
      <c r="C806" s="16"/>
      <c r="F806" s="36"/>
    </row>
    <row r="807" spans="1:6" ht="12.75" x14ac:dyDescent="0.2">
      <c r="A807" s="35"/>
      <c r="C807" s="16"/>
      <c r="F807" s="36"/>
    </row>
    <row r="808" spans="1:6" ht="12.75" x14ac:dyDescent="0.2">
      <c r="A808" s="35"/>
      <c r="C808" s="16"/>
      <c r="F808" s="36"/>
    </row>
    <row r="809" spans="1:6" ht="12.75" x14ac:dyDescent="0.2">
      <c r="A809" s="35"/>
      <c r="C809" s="16"/>
      <c r="F809" s="36"/>
    </row>
    <row r="810" spans="1:6" ht="12.75" x14ac:dyDescent="0.2">
      <c r="A810" s="35"/>
      <c r="C810" s="16"/>
      <c r="F810" s="36"/>
    </row>
    <row r="811" spans="1:6" ht="12.75" x14ac:dyDescent="0.2">
      <c r="A811" s="35"/>
      <c r="C811" s="16"/>
      <c r="F811" s="36"/>
    </row>
    <row r="812" spans="1:6" ht="12.75" x14ac:dyDescent="0.2">
      <c r="A812" s="35"/>
      <c r="C812" s="16"/>
      <c r="F812" s="36"/>
    </row>
    <row r="813" spans="1:6" ht="12.75" x14ac:dyDescent="0.2">
      <c r="A813" s="35"/>
      <c r="C813" s="16"/>
      <c r="F813" s="36"/>
    </row>
    <row r="814" spans="1:6" ht="12.75" x14ac:dyDescent="0.2">
      <c r="A814" s="35"/>
      <c r="C814" s="16"/>
      <c r="F814" s="36"/>
    </row>
    <row r="815" spans="1:6" ht="12.75" x14ac:dyDescent="0.2">
      <c r="A815" s="35"/>
      <c r="C815" s="16"/>
      <c r="F815" s="36"/>
    </row>
    <row r="816" spans="1:6" ht="12.75" x14ac:dyDescent="0.2">
      <c r="A816" s="35"/>
      <c r="C816" s="16"/>
      <c r="F816" s="36"/>
    </row>
    <row r="817" spans="1:6" ht="12.75" x14ac:dyDescent="0.2">
      <c r="A817" s="35"/>
      <c r="C817" s="16"/>
      <c r="F817" s="36"/>
    </row>
    <row r="818" spans="1:6" ht="12.75" x14ac:dyDescent="0.2">
      <c r="A818" s="35"/>
      <c r="C818" s="16"/>
      <c r="F818" s="36"/>
    </row>
    <row r="819" spans="1:6" ht="12.75" x14ac:dyDescent="0.2">
      <c r="A819" s="35"/>
      <c r="C819" s="16"/>
      <c r="F819" s="36"/>
    </row>
    <row r="820" spans="1:6" ht="12.75" x14ac:dyDescent="0.2">
      <c r="A820" s="35"/>
      <c r="C820" s="16"/>
      <c r="F820" s="36"/>
    </row>
    <row r="821" spans="1:6" ht="12.75" x14ac:dyDescent="0.2">
      <c r="A821" s="35"/>
      <c r="C821" s="16"/>
      <c r="F821" s="36"/>
    </row>
    <row r="822" spans="1:6" ht="12.75" x14ac:dyDescent="0.2">
      <c r="A822" s="35"/>
      <c r="C822" s="16"/>
      <c r="F822" s="36"/>
    </row>
    <row r="823" spans="1:6" ht="12.75" x14ac:dyDescent="0.2">
      <c r="A823" s="35"/>
      <c r="C823" s="16"/>
      <c r="F823" s="36"/>
    </row>
    <row r="824" spans="1:6" ht="12.75" x14ac:dyDescent="0.2">
      <c r="A824" s="35"/>
      <c r="C824" s="16"/>
      <c r="F824" s="36"/>
    </row>
    <row r="825" spans="1:6" ht="12.75" x14ac:dyDescent="0.2">
      <c r="A825" s="35"/>
      <c r="C825" s="16"/>
      <c r="F825" s="36"/>
    </row>
    <row r="826" spans="1:6" ht="12.75" x14ac:dyDescent="0.2">
      <c r="A826" s="35"/>
      <c r="C826" s="16"/>
      <c r="F826" s="36"/>
    </row>
    <row r="827" spans="1:6" ht="12.75" x14ac:dyDescent="0.2">
      <c r="A827" s="35"/>
      <c r="C827" s="16"/>
      <c r="F827" s="36"/>
    </row>
    <row r="828" spans="1:6" ht="12.75" x14ac:dyDescent="0.2">
      <c r="A828" s="35"/>
      <c r="C828" s="16"/>
      <c r="F828" s="36"/>
    </row>
    <row r="829" spans="1:6" ht="12.75" x14ac:dyDescent="0.2">
      <c r="A829" s="35"/>
      <c r="C829" s="16"/>
      <c r="F829" s="36"/>
    </row>
    <row r="830" spans="1:6" ht="12.75" x14ac:dyDescent="0.2">
      <c r="A830" s="35"/>
      <c r="C830" s="16"/>
      <c r="F830" s="36"/>
    </row>
    <row r="831" spans="1:6" ht="12.75" x14ac:dyDescent="0.2">
      <c r="A831" s="35"/>
      <c r="C831" s="16"/>
      <c r="F831" s="36"/>
    </row>
    <row r="832" spans="1:6" ht="12.75" x14ac:dyDescent="0.2">
      <c r="A832" s="35"/>
      <c r="C832" s="16"/>
      <c r="F832" s="36"/>
    </row>
    <row r="833" spans="1:6" ht="12.75" x14ac:dyDescent="0.2">
      <c r="A833" s="35"/>
      <c r="C833" s="16"/>
      <c r="F833" s="36"/>
    </row>
    <row r="834" spans="1:6" ht="12.75" x14ac:dyDescent="0.2">
      <c r="A834" s="35"/>
      <c r="C834" s="16"/>
      <c r="F834" s="36"/>
    </row>
    <row r="835" spans="1:6" ht="12.75" x14ac:dyDescent="0.2">
      <c r="A835" s="35"/>
      <c r="C835" s="16"/>
      <c r="F835" s="36"/>
    </row>
    <row r="836" spans="1:6" ht="12.75" x14ac:dyDescent="0.2">
      <c r="A836" s="35"/>
      <c r="C836" s="16"/>
      <c r="F836" s="36"/>
    </row>
    <row r="837" spans="1:6" ht="12.75" x14ac:dyDescent="0.2">
      <c r="A837" s="35"/>
      <c r="C837" s="16"/>
      <c r="F837" s="36"/>
    </row>
    <row r="838" spans="1:6" ht="12.75" x14ac:dyDescent="0.2">
      <c r="A838" s="35"/>
      <c r="C838" s="16"/>
      <c r="F838" s="36"/>
    </row>
    <row r="839" spans="1:6" ht="12.75" x14ac:dyDescent="0.2">
      <c r="A839" s="35"/>
      <c r="C839" s="16"/>
      <c r="F839" s="36"/>
    </row>
    <row r="840" spans="1:6" ht="12.75" x14ac:dyDescent="0.2">
      <c r="A840" s="35"/>
      <c r="C840" s="16"/>
      <c r="F840" s="36"/>
    </row>
    <row r="841" spans="1:6" ht="12.75" x14ac:dyDescent="0.2">
      <c r="A841" s="35"/>
      <c r="C841" s="16"/>
      <c r="F841" s="36"/>
    </row>
    <row r="842" spans="1:6" ht="12.75" x14ac:dyDescent="0.2">
      <c r="A842" s="35"/>
      <c r="C842" s="16"/>
      <c r="F842" s="36"/>
    </row>
    <row r="843" spans="1:6" ht="12.75" x14ac:dyDescent="0.2">
      <c r="A843" s="35"/>
      <c r="C843" s="16"/>
      <c r="F843" s="36"/>
    </row>
    <row r="844" spans="1:6" ht="12.75" x14ac:dyDescent="0.2">
      <c r="A844" s="35"/>
      <c r="C844" s="16"/>
      <c r="F844" s="36"/>
    </row>
    <row r="845" spans="1:6" ht="12.75" x14ac:dyDescent="0.2">
      <c r="A845" s="35"/>
      <c r="C845" s="16"/>
      <c r="F845" s="36"/>
    </row>
    <row r="846" spans="1:6" ht="12.75" x14ac:dyDescent="0.2">
      <c r="A846" s="35"/>
      <c r="C846" s="16"/>
      <c r="F846" s="36"/>
    </row>
    <row r="847" spans="1:6" ht="12.75" x14ac:dyDescent="0.2">
      <c r="A847" s="35"/>
      <c r="C847" s="16"/>
      <c r="F847" s="36"/>
    </row>
    <row r="848" spans="1:6" ht="12.75" x14ac:dyDescent="0.2">
      <c r="A848" s="35"/>
      <c r="C848" s="16"/>
      <c r="F848" s="36"/>
    </row>
    <row r="849" spans="1:6" ht="12.75" x14ac:dyDescent="0.2">
      <c r="A849" s="35"/>
      <c r="C849" s="16"/>
      <c r="F849" s="36"/>
    </row>
    <row r="850" spans="1:6" ht="12.75" x14ac:dyDescent="0.2">
      <c r="A850" s="35"/>
      <c r="C850" s="16"/>
      <c r="F850" s="36"/>
    </row>
    <row r="851" spans="1:6" ht="12.75" x14ac:dyDescent="0.2">
      <c r="A851" s="35"/>
      <c r="C851" s="16"/>
      <c r="F851" s="36"/>
    </row>
    <row r="852" spans="1:6" ht="12.75" x14ac:dyDescent="0.2">
      <c r="A852" s="35"/>
      <c r="C852" s="16"/>
      <c r="F852" s="36"/>
    </row>
    <row r="853" spans="1:6" ht="12.75" x14ac:dyDescent="0.2">
      <c r="A853" s="35"/>
      <c r="C853" s="16"/>
      <c r="F853" s="36"/>
    </row>
    <row r="854" spans="1:6" ht="12.75" x14ac:dyDescent="0.2">
      <c r="A854" s="35"/>
      <c r="C854" s="16"/>
      <c r="F854" s="36"/>
    </row>
    <row r="855" spans="1:6" ht="12.75" x14ac:dyDescent="0.2">
      <c r="A855" s="35"/>
      <c r="C855" s="16"/>
      <c r="F855" s="36"/>
    </row>
    <row r="856" spans="1:6" ht="12.75" x14ac:dyDescent="0.2">
      <c r="A856" s="35"/>
      <c r="C856" s="16"/>
      <c r="F856" s="36"/>
    </row>
    <row r="857" spans="1:6" ht="12.75" x14ac:dyDescent="0.2">
      <c r="A857" s="35"/>
      <c r="C857" s="16"/>
      <c r="F857" s="36"/>
    </row>
    <row r="858" spans="1:6" ht="12.75" x14ac:dyDescent="0.2">
      <c r="A858" s="35"/>
      <c r="C858" s="16"/>
      <c r="F858" s="36"/>
    </row>
    <row r="859" spans="1:6" ht="12.75" x14ac:dyDescent="0.2">
      <c r="A859" s="35"/>
      <c r="C859" s="16"/>
      <c r="F859" s="36"/>
    </row>
    <row r="860" spans="1:6" ht="12.75" x14ac:dyDescent="0.2">
      <c r="A860" s="35"/>
      <c r="C860" s="16"/>
      <c r="F860" s="36"/>
    </row>
    <row r="861" spans="1:6" ht="12.75" x14ac:dyDescent="0.2">
      <c r="A861" s="35"/>
      <c r="C861" s="16"/>
      <c r="F861" s="36"/>
    </row>
    <row r="862" spans="1:6" ht="12.75" x14ac:dyDescent="0.2">
      <c r="A862" s="35"/>
      <c r="C862" s="16"/>
      <c r="F862" s="36"/>
    </row>
    <row r="863" spans="1:6" ht="12.75" x14ac:dyDescent="0.2">
      <c r="A863" s="35"/>
      <c r="C863" s="16"/>
      <c r="F863" s="36"/>
    </row>
    <row r="864" spans="1:6" ht="12.75" x14ac:dyDescent="0.2">
      <c r="A864" s="35"/>
      <c r="C864" s="16"/>
      <c r="F864" s="36"/>
    </row>
    <row r="865" spans="1:6" ht="12.75" x14ac:dyDescent="0.2">
      <c r="A865" s="35"/>
      <c r="C865" s="16"/>
      <c r="F865" s="36"/>
    </row>
    <row r="866" spans="1:6" ht="12.75" x14ac:dyDescent="0.2">
      <c r="A866" s="35"/>
      <c r="C866" s="16"/>
      <c r="F866" s="36"/>
    </row>
    <row r="867" spans="1:6" ht="12.75" x14ac:dyDescent="0.2">
      <c r="A867" s="35"/>
      <c r="C867" s="16"/>
      <c r="F867" s="36"/>
    </row>
    <row r="868" spans="1:6" ht="12.75" x14ac:dyDescent="0.2">
      <c r="A868" s="35"/>
      <c r="C868" s="16"/>
      <c r="F868" s="36"/>
    </row>
    <row r="869" spans="1:6" ht="12.75" x14ac:dyDescent="0.2">
      <c r="A869" s="35"/>
      <c r="C869" s="16"/>
      <c r="F869" s="36"/>
    </row>
    <row r="870" spans="1:6" ht="12.75" x14ac:dyDescent="0.2">
      <c r="A870" s="35"/>
      <c r="C870" s="16"/>
      <c r="F870" s="36"/>
    </row>
    <row r="871" spans="1:6" ht="12.75" x14ac:dyDescent="0.2">
      <c r="A871" s="35"/>
      <c r="C871" s="16"/>
      <c r="F871" s="36"/>
    </row>
    <row r="872" spans="1:6" ht="12.75" x14ac:dyDescent="0.2">
      <c r="A872" s="35"/>
      <c r="C872" s="16"/>
      <c r="F872" s="36"/>
    </row>
    <row r="873" spans="1:6" ht="12.75" x14ac:dyDescent="0.2">
      <c r="A873" s="35"/>
      <c r="C873" s="16"/>
      <c r="F873" s="36"/>
    </row>
    <row r="874" spans="1:6" ht="12.75" x14ac:dyDescent="0.2">
      <c r="A874" s="35"/>
      <c r="C874" s="16"/>
      <c r="F874" s="36"/>
    </row>
    <row r="875" spans="1:6" ht="12.75" x14ac:dyDescent="0.2">
      <c r="A875" s="35"/>
      <c r="C875" s="16"/>
      <c r="F875" s="36"/>
    </row>
    <row r="876" spans="1:6" ht="12.75" x14ac:dyDescent="0.2">
      <c r="A876" s="35"/>
      <c r="C876" s="16"/>
      <c r="F876" s="36"/>
    </row>
    <row r="877" spans="1:6" ht="12.75" x14ac:dyDescent="0.2">
      <c r="A877" s="35"/>
      <c r="C877" s="16"/>
      <c r="F877" s="36"/>
    </row>
    <row r="878" spans="1:6" ht="12.75" x14ac:dyDescent="0.2">
      <c r="A878" s="35"/>
      <c r="C878" s="16"/>
      <c r="F878" s="36"/>
    </row>
    <row r="879" spans="1:6" ht="12.75" x14ac:dyDescent="0.2">
      <c r="A879" s="35"/>
      <c r="C879" s="16"/>
      <c r="F879" s="36"/>
    </row>
    <row r="880" spans="1:6" ht="12.75" x14ac:dyDescent="0.2">
      <c r="A880" s="35"/>
      <c r="C880" s="16"/>
      <c r="F880" s="36"/>
    </row>
    <row r="881" spans="1:6" ht="12.75" x14ac:dyDescent="0.2">
      <c r="A881" s="35"/>
      <c r="C881" s="16"/>
      <c r="F881" s="36"/>
    </row>
    <row r="882" spans="1:6" ht="12.75" x14ac:dyDescent="0.2">
      <c r="A882" s="35"/>
      <c r="C882" s="16"/>
      <c r="F882" s="36"/>
    </row>
    <row r="883" spans="1:6" ht="12.75" x14ac:dyDescent="0.2">
      <c r="A883" s="35"/>
      <c r="C883" s="16"/>
      <c r="F883" s="36"/>
    </row>
    <row r="884" spans="1:6" ht="12.75" x14ac:dyDescent="0.2">
      <c r="A884" s="35"/>
      <c r="C884" s="16"/>
      <c r="F884" s="36"/>
    </row>
    <row r="885" spans="1:6" ht="12.75" x14ac:dyDescent="0.2">
      <c r="A885" s="35"/>
      <c r="C885" s="16"/>
      <c r="F885" s="36"/>
    </row>
    <row r="886" spans="1:6" ht="12.75" x14ac:dyDescent="0.2">
      <c r="A886" s="35"/>
      <c r="C886" s="16"/>
      <c r="F886" s="36"/>
    </row>
    <row r="887" spans="1:6" ht="12.75" x14ac:dyDescent="0.2">
      <c r="A887" s="35"/>
      <c r="C887" s="16"/>
      <c r="F887" s="36"/>
    </row>
    <row r="888" spans="1:6" ht="12.75" x14ac:dyDescent="0.2">
      <c r="A888" s="35"/>
      <c r="C888" s="16"/>
      <c r="F888" s="36"/>
    </row>
    <row r="889" spans="1:6" ht="12.75" x14ac:dyDescent="0.2">
      <c r="A889" s="35"/>
      <c r="C889" s="16"/>
      <c r="F889" s="36"/>
    </row>
    <row r="890" spans="1:6" ht="12.75" x14ac:dyDescent="0.2">
      <c r="A890" s="35"/>
      <c r="C890" s="16"/>
      <c r="F890" s="36"/>
    </row>
    <row r="891" spans="1:6" ht="12.75" x14ac:dyDescent="0.2">
      <c r="A891" s="35"/>
      <c r="C891" s="16"/>
      <c r="F891" s="36"/>
    </row>
    <row r="892" spans="1:6" ht="12.75" x14ac:dyDescent="0.2">
      <c r="A892" s="35"/>
      <c r="C892" s="16"/>
      <c r="F892" s="36"/>
    </row>
    <row r="893" spans="1:6" ht="12.75" x14ac:dyDescent="0.2">
      <c r="A893" s="35"/>
      <c r="C893" s="16"/>
      <c r="F893" s="36"/>
    </row>
    <row r="894" spans="1:6" ht="12.75" x14ac:dyDescent="0.2">
      <c r="A894" s="35"/>
      <c r="C894" s="16"/>
      <c r="F894" s="36"/>
    </row>
    <row r="895" spans="1:6" ht="12.75" x14ac:dyDescent="0.2">
      <c r="A895" s="35"/>
      <c r="C895" s="16"/>
      <c r="F895" s="36"/>
    </row>
    <row r="896" spans="1:6" ht="12.75" x14ac:dyDescent="0.2">
      <c r="A896" s="35"/>
      <c r="C896" s="16"/>
      <c r="F896" s="36"/>
    </row>
    <row r="897" spans="1:6" ht="12.75" x14ac:dyDescent="0.2">
      <c r="A897" s="35"/>
      <c r="C897" s="16"/>
      <c r="F897" s="36"/>
    </row>
    <row r="898" spans="1:6" ht="12.75" x14ac:dyDescent="0.2">
      <c r="A898" s="35"/>
      <c r="C898" s="16"/>
      <c r="F898" s="36"/>
    </row>
    <row r="899" spans="1:6" ht="12.75" x14ac:dyDescent="0.2">
      <c r="A899" s="35"/>
      <c r="C899" s="16"/>
      <c r="F899" s="36"/>
    </row>
    <row r="900" spans="1:6" ht="12.75" x14ac:dyDescent="0.2">
      <c r="A900" s="35"/>
      <c r="C900" s="16"/>
      <c r="F900" s="36"/>
    </row>
    <row r="901" spans="1:6" ht="12.75" x14ac:dyDescent="0.2">
      <c r="A901" s="35"/>
      <c r="C901" s="16"/>
      <c r="F901" s="36"/>
    </row>
    <row r="902" spans="1:6" ht="12.75" x14ac:dyDescent="0.2">
      <c r="A902" s="35"/>
      <c r="C902" s="16"/>
      <c r="F902" s="36"/>
    </row>
    <row r="903" spans="1:6" ht="12.75" x14ac:dyDescent="0.2">
      <c r="A903" s="35"/>
      <c r="C903" s="16"/>
      <c r="F903" s="36"/>
    </row>
    <row r="904" spans="1:6" ht="12.75" x14ac:dyDescent="0.2">
      <c r="A904" s="35"/>
      <c r="C904" s="16"/>
      <c r="F904" s="36"/>
    </row>
    <row r="905" spans="1:6" ht="12.75" x14ac:dyDescent="0.2">
      <c r="A905" s="35"/>
      <c r="C905" s="16"/>
      <c r="F905" s="36"/>
    </row>
    <row r="906" spans="1:6" ht="12.75" x14ac:dyDescent="0.2">
      <c r="A906" s="35"/>
      <c r="C906" s="16"/>
      <c r="F906" s="36"/>
    </row>
    <row r="907" spans="1:6" ht="12.75" x14ac:dyDescent="0.2">
      <c r="A907" s="35"/>
      <c r="C907" s="16"/>
      <c r="F907" s="36"/>
    </row>
    <row r="908" spans="1:6" ht="12.75" x14ac:dyDescent="0.2">
      <c r="A908" s="35"/>
      <c r="C908" s="16"/>
      <c r="F908" s="36"/>
    </row>
    <row r="909" spans="1:6" ht="12.75" x14ac:dyDescent="0.2">
      <c r="A909" s="35"/>
      <c r="C909" s="16"/>
      <c r="F909" s="36"/>
    </row>
    <row r="910" spans="1:6" ht="12.75" x14ac:dyDescent="0.2">
      <c r="A910" s="35"/>
      <c r="C910" s="16"/>
      <c r="F910" s="36"/>
    </row>
    <row r="911" spans="1:6" ht="12.75" x14ac:dyDescent="0.2">
      <c r="A911" s="35"/>
      <c r="C911" s="16"/>
      <c r="F911" s="36"/>
    </row>
    <row r="912" spans="1:6" ht="12.75" x14ac:dyDescent="0.2">
      <c r="A912" s="35"/>
      <c r="C912" s="16"/>
      <c r="F912" s="36"/>
    </row>
    <row r="913" spans="1:6" ht="12.75" x14ac:dyDescent="0.2">
      <c r="A913" s="35"/>
      <c r="C913" s="16"/>
      <c r="F913" s="36"/>
    </row>
    <row r="914" spans="1:6" ht="12.75" x14ac:dyDescent="0.2">
      <c r="A914" s="35"/>
      <c r="C914" s="16"/>
      <c r="F914" s="36"/>
    </row>
    <row r="915" spans="1:6" ht="12.75" x14ac:dyDescent="0.2">
      <c r="A915" s="35"/>
      <c r="C915" s="16"/>
      <c r="F915" s="36"/>
    </row>
    <row r="916" spans="1:6" ht="12.75" x14ac:dyDescent="0.2">
      <c r="A916" s="35"/>
      <c r="C916" s="16"/>
      <c r="F916" s="36"/>
    </row>
    <row r="917" spans="1:6" ht="12.75" x14ac:dyDescent="0.2">
      <c r="A917" s="35"/>
      <c r="C917" s="16"/>
      <c r="F917" s="36"/>
    </row>
    <row r="918" spans="1:6" ht="12.75" x14ac:dyDescent="0.2">
      <c r="A918" s="35"/>
      <c r="C918" s="16"/>
      <c r="F918" s="36"/>
    </row>
    <row r="919" spans="1:6" ht="12.75" x14ac:dyDescent="0.2">
      <c r="A919" s="35"/>
      <c r="C919" s="16"/>
      <c r="F919" s="36"/>
    </row>
    <row r="920" spans="1:6" ht="12.75" x14ac:dyDescent="0.2">
      <c r="A920" s="35"/>
      <c r="C920" s="16"/>
      <c r="F920" s="36"/>
    </row>
    <row r="921" spans="1:6" ht="12.75" x14ac:dyDescent="0.2">
      <c r="A921" s="35"/>
      <c r="C921" s="16"/>
      <c r="F921" s="36"/>
    </row>
    <row r="922" spans="1:6" ht="12.75" x14ac:dyDescent="0.2">
      <c r="A922" s="35"/>
      <c r="C922" s="16"/>
      <c r="F922" s="36"/>
    </row>
    <row r="923" spans="1:6" ht="12.75" x14ac:dyDescent="0.2">
      <c r="A923" s="35"/>
      <c r="C923" s="16"/>
      <c r="F923" s="36"/>
    </row>
    <row r="924" spans="1:6" ht="12.75" x14ac:dyDescent="0.2">
      <c r="A924" s="35"/>
      <c r="C924" s="16"/>
      <c r="F924" s="36"/>
    </row>
    <row r="925" spans="1:6" ht="12.75" x14ac:dyDescent="0.2">
      <c r="A925" s="35"/>
      <c r="C925" s="16"/>
      <c r="F925" s="36"/>
    </row>
    <row r="926" spans="1:6" ht="12.75" x14ac:dyDescent="0.2">
      <c r="A926" s="35"/>
      <c r="C926" s="16"/>
      <c r="F926" s="36"/>
    </row>
    <row r="927" spans="1:6" ht="12.75" x14ac:dyDescent="0.2">
      <c r="A927" s="35"/>
      <c r="C927" s="16"/>
      <c r="F927" s="36"/>
    </row>
    <row r="928" spans="1:6" ht="12.75" x14ac:dyDescent="0.2">
      <c r="A928" s="35"/>
      <c r="C928" s="16"/>
      <c r="F928" s="36"/>
    </row>
    <row r="929" spans="1:6" ht="12.75" x14ac:dyDescent="0.2">
      <c r="A929" s="35"/>
      <c r="C929" s="16"/>
      <c r="F929" s="36"/>
    </row>
    <row r="930" spans="1:6" ht="12.75" x14ac:dyDescent="0.2">
      <c r="A930" s="35"/>
      <c r="C930" s="16"/>
      <c r="F930" s="36"/>
    </row>
    <row r="931" spans="1:6" ht="12.75" x14ac:dyDescent="0.2">
      <c r="A931" s="35"/>
      <c r="C931" s="16"/>
      <c r="F931" s="36"/>
    </row>
    <row r="932" spans="1:6" ht="12.75" x14ac:dyDescent="0.2">
      <c r="A932" s="35"/>
      <c r="C932" s="16"/>
      <c r="F932" s="36"/>
    </row>
    <row r="933" spans="1:6" ht="12.75" x14ac:dyDescent="0.2">
      <c r="A933" s="35"/>
      <c r="C933" s="16"/>
      <c r="F933" s="36"/>
    </row>
    <row r="934" spans="1:6" ht="12.75" x14ac:dyDescent="0.2">
      <c r="A934" s="35"/>
      <c r="C934" s="16"/>
      <c r="F934" s="36"/>
    </row>
    <row r="935" spans="1:6" ht="12.75" x14ac:dyDescent="0.2">
      <c r="A935" s="35"/>
      <c r="C935" s="16"/>
      <c r="F935" s="36"/>
    </row>
    <row r="936" spans="1:6" ht="12.75" x14ac:dyDescent="0.2">
      <c r="A936" s="35"/>
      <c r="C936" s="16"/>
      <c r="F936" s="36"/>
    </row>
    <row r="937" spans="1:6" ht="12.75" x14ac:dyDescent="0.2">
      <c r="A937" s="35"/>
      <c r="C937" s="16"/>
      <c r="F937" s="36"/>
    </row>
    <row r="938" spans="1:6" ht="12.75" x14ac:dyDescent="0.2">
      <c r="A938" s="35"/>
      <c r="C938" s="16"/>
      <c r="F938" s="36"/>
    </row>
    <row r="939" spans="1:6" ht="12.75" x14ac:dyDescent="0.2">
      <c r="A939" s="35"/>
      <c r="C939" s="16"/>
      <c r="F939" s="36"/>
    </row>
    <row r="940" spans="1:6" ht="12.75" x14ac:dyDescent="0.2">
      <c r="A940" s="35"/>
      <c r="C940" s="16"/>
      <c r="F940" s="36"/>
    </row>
    <row r="941" spans="1:6" ht="12.75" x14ac:dyDescent="0.2">
      <c r="A941" s="35"/>
      <c r="C941" s="16"/>
      <c r="F941" s="36"/>
    </row>
    <row r="942" spans="1:6" ht="12.75" x14ac:dyDescent="0.2">
      <c r="A942" s="35"/>
      <c r="C942" s="16"/>
      <c r="F942" s="36"/>
    </row>
    <row r="943" spans="1:6" ht="12.75" x14ac:dyDescent="0.2">
      <c r="A943" s="35"/>
      <c r="C943" s="16"/>
      <c r="F943" s="36"/>
    </row>
    <row r="944" spans="1:6" ht="12.75" x14ac:dyDescent="0.2">
      <c r="A944" s="35"/>
      <c r="C944" s="16"/>
      <c r="F944" s="36"/>
    </row>
    <row r="945" spans="1:6" ht="12.75" x14ac:dyDescent="0.2">
      <c r="A945" s="35"/>
      <c r="C945" s="16"/>
      <c r="F945" s="36"/>
    </row>
    <row r="946" spans="1:6" ht="12.75" x14ac:dyDescent="0.2">
      <c r="A946" s="35"/>
      <c r="C946" s="16"/>
      <c r="F946" s="36"/>
    </row>
    <row r="947" spans="1:6" ht="12.75" x14ac:dyDescent="0.2">
      <c r="A947" s="35"/>
      <c r="C947" s="16"/>
      <c r="F947" s="36"/>
    </row>
    <row r="948" spans="1:6" ht="12.75" x14ac:dyDescent="0.2">
      <c r="A948" s="35"/>
      <c r="C948" s="16"/>
      <c r="F948" s="36"/>
    </row>
    <row r="949" spans="1:6" ht="12.75" x14ac:dyDescent="0.2">
      <c r="A949" s="35"/>
      <c r="C949" s="16"/>
      <c r="F949" s="36"/>
    </row>
    <row r="950" spans="1:6" ht="12.75" x14ac:dyDescent="0.2">
      <c r="A950" s="35"/>
      <c r="C950" s="16"/>
      <c r="F950" s="36"/>
    </row>
    <row r="951" spans="1:6" ht="12.75" x14ac:dyDescent="0.2">
      <c r="A951" s="35"/>
      <c r="C951" s="16"/>
      <c r="F951" s="36"/>
    </row>
    <row r="952" spans="1:6" ht="12.75" x14ac:dyDescent="0.2">
      <c r="A952" s="35"/>
      <c r="C952" s="16"/>
      <c r="F952" s="36"/>
    </row>
    <row r="953" spans="1:6" ht="12.75" x14ac:dyDescent="0.2">
      <c r="A953" s="35"/>
      <c r="C953" s="16"/>
      <c r="F953" s="36"/>
    </row>
    <row r="954" spans="1:6" ht="12.75" x14ac:dyDescent="0.2">
      <c r="A954" s="35"/>
      <c r="C954" s="16"/>
      <c r="F954" s="36"/>
    </row>
    <row r="955" spans="1:6" ht="12.75" x14ac:dyDescent="0.2">
      <c r="A955" s="35"/>
      <c r="C955" s="16"/>
      <c r="F955" s="36"/>
    </row>
    <row r="956" spans="1:6" ht="12.75" x14ac:dyDescent="0.2">
      <c r="A956" s="35"/>
      <c r="C956" s="16"/>
      <c r="F956" s="36"/>
    </row>
    <row r="957" spans="1:6" ht="12.75" x14ac:dyDescent="0.2">
      <c r="A957" s="35"/>
      <c r="C957" s="16"/>
      <c r="F957" s="36"/>
    </row>
    <row r="958" spans="1:6" ht="12.75" x14ac:dyDescent="0.2">
      <c r="A958" s="35"/>
      <c r="C958" s="16"/>
      <c r="F958" s="36"/>
    </row>
    <row r="959" spans="1:6" ht="12.75" x14ac:dyDescent="0.2">
      <c r="A959" s="35"/>
      <c r="C959" s="16"/>
      <c r="F959" s="36"/>
    </row>
    <row r="960" spans="1:6" ht="12.75" x14ac:dyDescent="0.2">
      <c r="A960" s="35"/>
      <c r="C960" s="16"/>
      <c r="F960" s="36"/>
    </row>
    <row r="961" spans="1:6" ht="12.75" x14ac:dyDescent="0.2">
      <c r="A961" s="35"/>
      <c r="C961" s="16"/>
      <c r="F961" s="36"/>
    </row>
    <row r="962" spans="1:6" ht="12.75" x14ac:dyDescent="0.2">
      <c r="A962" s="35"/>
      <c r="C962" s="16"/>
      <c r="F962" s="36"/>
    </row>
    <row r="963" spans="1:6" ht="12.75" x14ac:dyDescent="0.2">
      <c r="A963" s="35"/>
      <c r="C963" s="16"/>
      <c r="F963" s="36"/>
    </row>
    <row r="964" spans="1:6" ht="12.75" x14ac:dyDescent="0.2">
      <c r="A964" s="35"/>
      <c r="C964" s="16"/>
      <c r="F964" s="36"/>
    </row>
    <row r="965" spans="1:6" ht="12.75" x14ac:dyDescent="0.2">
      <c r="A965" s="35"/>
      <c r="C965" s="16"/>
      <c r="F965" s="36"/>
    </row>
    <row r="966" spans="1:6" ht="12.75" x14ac:dyDescent="0.2">
      <c r="A966" s="35"/>
      <c r="C966" s="16"/>
      <c r="F966" s="36"/>
    </row>
    <row r="967" spans="1:6" ht="12.75" x14ac:dyDescent="0.2">
      <c r="A967" s="35"/>
      <c r="C967" s="16"/>
      <c r="F967" s="36"/>
    </row>
    <row r="968" spans="1:6" ht="12.75" x14ac:dyDescent="0.2">
      <c r="A968" s="35"/>
      <c r="C968" s="16"/>
      <c r="F968" s="36"/>
    </row>
    <row r="969" spans="1:6" ht="12.75" x14ac:dyDescent="0.2">
      <c r="A969" s="35"/>
      <c r="C969" s="16"/>
      <c r="F969" s="36"/>
    </row>
    <row r="970" spans="1:6" ht="12.75" x14ac:dyDescent="0.2">
      <c r="A970" s="35"/>
      <c r="C970" s="16"/>
      <c r="F970" s="36"/>
    </row>
    <row r="971" spans="1:6" ht="12.75" x14ac:dyDescent="0.2">
      <c r="A971" s="35"/>
      <c r="C971" s="16"/>
      <c r="F971" s="36"/>
    </row>
    <row r="972" spans="1:6" ht="12.75" x14ac:dyDescent="0.2">
      <c r="A972" s="35"/>
      <c r="C972" s="16"/>
      <c r="F972" s="36"/>
    </row>
    <row r="973" spans="1:6" ht="12.75" x14ac:dyDescent="0.2">
      <c r="A973" s="35"/>
      <c r="C973" s="16"/>
      <c r="F973" s="36"/>
    </row>
    <row r="974" spans="1:6" ht="12.75" x14ac:dyDescent="0.2">
      <c r="A974" s="35"/>
      <c r="C974" s="16"/>
      <c r="F974" s="36"/>
    </row>
    <row r="975" spans="1:6" ht="12.75" x14ac:dyDescent="0.2">
      <c r="A975" s="35"/>
      <c r="C975" s="16"/>
      <c r="F975" s="36"/>
    </row>
    <row r="976" spans="1:6" ht="12.75" x14ac:dyDescent="0.2">
      <c r="A976" s="35"/>
      <c r="C976" s="16"/>
      <c r="F976" s="36"/>
    </row>
    <row r="977" spans="1:6" ht="12.75" x14ac:dyDescent="0.2">
      <c r="A977" s="35"/>
      <c r="C977" s="16"/>
      <c r="F977" s="36"/>
    </row>
    <row r="978" spans="1:6" ht="12.75" x14ac:dyDescent="0.2">
      <c r="A978" s="35"/>
      <c r="C978" s="16"/>
      <c r="F978" s="36"/>
    </row>
    <row r="979" spans="1:6" ht="12.75" x14ac:dyDescent="0.2">
      <c r="A979" s="35"/>
      <c r="C979" s="16"/>
      <c r="F979" s="36"/>
    </row>
    <row r="980" spans="1:6" ht="12.75" x14ac:dyDescent="0.2">
      <c r="A980" s="35"/>
      <c r="C980" s="16"/>
      <c r="F980" s="36"/>
    </row>
    <row r="981" spans="1:6" ht="12.75" x14ac:dyDescent="0.2">
      <c r="A981" s="35"/>
      <c r="C981" s="16"/>
      <c r="F981" s="36"/>
    </row>
    <row r="982" spans="1:6" ht="12.75" x14ac:dyDescent="0.2">
      <c r="A982" s="35"/>
      <c r="C982" s="16"/>
      <c r="F982" s="36"/>
    </row>
    <row r="983" spans="1:6" ht="12.75" x14ac:dyDescent="0.2">
      <c r="A983" s="35"/>
      <c r="C983" s="16"/>
      <c r="F983" s="36"/>
    </row>
    <row r="984" spans="1:6" ht="12.75" x14ac:dyDescent="0.2">
      <c r="A984" s="35"/>
      <c r="C984" s="16"/>
      <c r="F984" s="36"/>
    </row>
    <row r="985" spans="1:6" ht="12.75" x14ac:dyDescent="0.2">
      <c r="A985" s="35"/>
      <c r="C985" s="16"/>
      <c r="F985" s="36"/>
    </row>
    <row r="986" spans="1:6" ht="12.75" x14ac:dyDescent="0.2">
      <c r="A986" s="35"/>
      <c r="C986" s="16"/>
      <c r="F986" s="36"/>
    </row>
    <row r="987" spans="1:6" ht="12.75" x14ac:dyDescent="0.2">
      <c r="A987" s="35"/>
      <c r="C987" s="16"/>
      <c r="F987" s="36"/>
    </row>
    <row r="988" spans="1:6" ht="12.75" x14ac:dyDescent="0.2">
      <c r="A988" s="35"/>
      <c r="C988" s="16"/>
      <c r="F988" s="36"/>
    </row>
    <row r="989" spans="1:6" ht="12.75" x14ac:dyDescent="0.2">
      <c r="A989" s="35"/>
      <c r="C989" s="16"/>
      <c r="F989" s="36"/>
    </row>
    <row r="990" spans="1:6" ht="12.75" x14ac:dyDescent="0.2">
      <c r="A990" s="35"/>
      <c r="C990" s="16"/>
      <c r="F990" s="36"/>
    </row>
    <row r="991" spans="1:6" ht="12.75" x14ac:dyDescent="0.2">
      <c r="A991" s="35"/>
      <c r="C991" s="16"/>
      <c r="F991" s="36"/>
    </row>
    <row r="992" spans="1:6" ht="12.75" x14ac:dyDescent="0.2">
      <c r="A992" s="35"/>
      <c r="C992" s="16"/>
      <c r="F992" s="36"/>
    </row>
    <row r="993" spans="1:6" ht="12.75" x14ac:dyDescent="0.2">
      <c r="A993" s="35"/>
      <c r="C993" s="16"/>
      <c r="F993" s="36"/>
    </row>
    <row r="994" spans="1:6" ht="12.75" x14ac:dyDescent="0.2">
      <c r="A994" s="35"/>
      <c r="C994" s="16"/>
      <c r="F994" s="36"/>
    </row>
    <row r="995" spans="1:6" ht="12.75" x14ac:dyDescent="0.2">
      <c r="A995" s="35"/>
      <c r="C995" s="16"/>
      <c r="F995" s="36"/>
    </row>
    <row r="996" spans="1:6" ht="12.75" x14ac:dyDescent="0.2">
      <c r="A996" s="35"/>
      <c r="C996" s="16"/>
      <c r="F996" s="36"/>
    </row>
    <row r="997" spans="1:6" ht="12.75" x14ac:dyDescent="0.2">
      <c r="A997" s="35"/>
      <c r="C997" s="16"/>
      <c r="F997" s="36"/>
    </row>
    <row r="998" spans="1:6" ht="12.75" x14ac:dyDescent="0.2">
      <c r="A998" s="35"/>
      <c r="C998" s="16"/>
      <c r="F998" s="36"/>
    </row>
    <row r="999" spans="1:6" ht="12.75" x14ac:dyDescent="0.2">
      <c r="A999" s="35"/>
      <c r="C999" s="16"/>
      <c r="F999" s="36"/>
    </row>
    <row r="1000" spans="1:6" ht="12.75" x14ac:dyDescent="0.2">
      <c r="A1000" s="35"/>
      <c r="C1000" s="16"/>
      <c r="F1000" s="36"/>
    </row>
    <row r="1001" spans="1:6" ht="12.75" x14ac:dyDescent="0.2">
      <c r="A1001" s="35"/>
      <c r="C1001" s="16"/>
      <c r="F1001" s="36"/>
    </row>
  </sheetData>
  <mergeCells count="5">
    <mergeCell ref="A1:A2"/>
    <mergeCell ref="B1:B2"/>
    <mergeCell ref="C1:C2"/>
    <mergeCell ref="E1:F1"/>
    <mergeCell ref="D1:D2"/>
  </mergeCells>
  <dataValidations count="1">
    <dataValidation type="list" allowBlank="1" showErrorMessage="1" sqref="C3:C1001" xr:uid="{00000000-0002-0000-0300-000000000000}">
      <formula1>Busses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69138"/>
    <outlinePr summaryBelow="0" summaryRight="0"/>
  </sheetPr>
  <dimension ref="A1:Z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 x14ac:dyDescent="0.2"/>
  <cols>
    <col min="1" max="1" width="4" customWidth="1"/>
    <col min="2" max="2" width="16.42578125" customWidth="1"/>
    <col min="4" max="6" width="7.28515625" customWidth="1"/>
  </cols>
  <sheetData>
    <row r="1" spans="1:26" ht="15.75" customHeight="1" x14ac:dyDescent="0.2">
      <c r="A1" s="83" t="s">
        <v>5</v>
      </c>
      <c r="B1" s="78" t="s">
        <v>3</v>
      </c>
      <c r="C1" s="87" t="s">
        <v>6</v>
      </c>
      <c r="D1" s="84" t="s">
        <v>108</v>
      </c>
      <c r="E1" s="74" t="s">
        <v>10</v>
      </c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72"/>
      <c r="B2" s="72"/>
      <c r="C2" s="75"/>
      <c r="D2" s="85"/>
      <c r="E2" s="1" t="s">
        <v>11</v>
      </c>
      <c r="F2" s="3" t="s">
        <v>12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37" t="s">
        <v>109</v>
      </c>
      <c r="B3" s="28" t="s">
        <v>110</v>
      </c>
      <c r="C3" s="38"/>
      <c r="D3" s="28"/>
      <c r="E3" s="28" t="s">
        <v>67</v>
      </c>
      <c r="F3" s="37" t="s">
        <v>111</v>
      </c>
    </row>
    <row r="4" spans="1:26" ht="15.75" customHeight="1" x14ac:dyDescent="0.2">
      <c r="A4" s="37" t="s">
        <v>112</v>
      </c>
      <c r="B4" s="28" t="s">
        <v>113</v>
      </c>
      <c r="C4" s="29"/>
      <c r="D4" s="28"/>
      <c r="E4" s="28" t="s">
        <v>67</v>
      </c>
      <c r="F4" s="37" t="s">
        <v>114</v>
      </c>
    </row>
    <row r="5" spans="1:26" ht="15.75" customHeight="1" x14ac:dyDescent="0.2">
      <c r="A5" s="37" t="s">
        <v>115</v>
      </c>
      <c r="B5" s="32" t="s">
        <v>23</v>
      </c>
      <c r="C5" s="29"/>
      <c r="D5" s="28"/>
      <c r="E5" s="28"/>
      <c r="F5" s="37"/>
    </row>
    <row r="6" spans="1:26" ht="15.75" customHeight="1" x14ac:dyDescent="0.2">
      <c r="A6" s="37"/>
      <c r="B6" s="28"/>
      <c r="C6" s="29"/>
      <c r="D6" s="28"/>
      <c r="E6" s="28"/>
      <c r="F6" s="37"/>
    </row>
    <row r="7" spans="1:26" ht="15.75" customHeight="1" x14ac:dyDescent="0.2">
      <c r="A7" s="37"/>
      <c r="B7" s="28"/>
      <c r="C7" s="29"/>
      <c r="D7" s="28"/>
      <c r="E7" s="28"/>
      <c r="F7" s="37"/>
    </row>
    <row r="8" spans="1:26" ht="15.75" customHeight="1" x14ac:dyDescent="0.2">
      <c r="A8" s="37"/>
      <c r="B8" s="28"/>
      <c r="C8" s="29"/>
      <c r="D8" s="28"/>
      <c r="E8" s="28"/>
      <c r="F8" s="37"/>
    </row>
    <row r="9" spans="1:26" ht="15.75" customHeight="1" x14ac:dyDescent="0.2">
      <c r="A9" s="37"/>
      <c r="B9" s="28"/>
      <c r="C9" s="29"/>
      <c r="D9" s="28"/>
      <c r="E9" s="28"/>
      <c r="F9" s="37"/>
    </row>
    <row r="10" spans="1:26" ht="15.75" customHeight="1" x14ac:dyDescent="0.2">
      <c r="A10" s="37"/>
      <c r="B10" s="28"/>
      <c r="C10" s="29"/>
      <c r="D10" s="28"/>
      <c r="E10" s="28"/>
      <c r="F10" s="37"/>
    </row>
    <row r="11" spans="1:26" ht="15.75" customHeight="1" x14ac:dyDescent="0.2">
      <c r="A11" s="37"/>
      <c r="B11" s="28"/>
      <c r="C11" s="29"/>
      <c r="D11" s="28"/>
      <c r="E11" s="28"/>
      <c r="F11" s="37"/>
    </row>
    <row r="12" spans="1:26" ht="15.75" customHeight="1" x14ac:dyDescent="0.2">
      <c r="A12" s="37"/>
      <c r="B12" s="28"/>
      <c r="C12" s="29"/>
      <c r="D12" s="28"/>
      <c r="E12" s="28"/>
      <c r="F12" s="37"/>
    </row>
    <row r="13" spans="1:26" ht="15.75" customHeight="1" x14ac:dyDescent="0.2">
      <c r="A13" s="37"/>
      <c r="B13" s="28"/>
      <c r="C13" s="29"/>
      <c r="D13" s="28"/>
      <c r="E13" s="28"/>
      <c r="F13" s="37"/>
    </row>
    <row r="14" spans="1:26" ht="15.75" customHeight="1" x14ac:dyDescent="0.2">
      <c r="A14" s="37"/>
      <c r="B14" s="28"/>
      <c r="C14" s="29"/>
      <c r="D14" s="28"/>
      <c r="E14" s="28"/>
      <c r="F14" s="37"/>
    </row>
    <row r="15" spans="1:26" ht="15.75" customHeight="1" x14ac:dyDescent="0.2">
      <c r="A15" s="37"/>
      <c r="B15" s="28"/>
      <c r="C15" s="29"/>
      <c r="D15" s="28"/>
      <c r="E15" s="28"/>
      <c r="F15" s="37"/>
    </row>
    <row r="16" spans="1:26" ht="15.75" customHeight="1" x14ac:dyDescent="0.2">
      <c r="A16" s="37"/>
      <c r="B16" s="28"/>
      <c r="C16" s="29"/>
      <c r="D16" s="30"/>
      <c r="E16" s="30"/>
      <c r="F16" s="39"/>
    </row>
    <row r="17" spans="1:6" ht="15.75" customHeight="1" x14ac:dyDescent="0.2">
      <c r="A17" s="37"/>
      <c r="B17" s="28"/>
      <c r="C17" s="29"/>
      <c r="D17" s="30"/>
      <c r="E17" s="30"/>
      <c r="F17" s="39"/>
    </row>
    <row r="18" spans="1:6" ht="15.75" customHeight="1" x14ac:dyDescent="0.2">
      <c r="A18" s="39"/>
      <c r="B18" s="30"/>
      <c r="C18" s="29"/>
      <c r="D18" s="30"/>
      <c r="E18" s="30"/>
      <c r="F18" s="39"/>
    </row>
    <row r="19" spans="1:6" ht="15.75" customHeight="1" x14ac:dyDescent="0.2">
      <c r="A19" s="39"/>
      <c r="B19" s="30"/>
      <c r="C19" s="29"/>
      <c r="D19" s="30"/>
      <c r="E19" s="30"/>
      <c r="F19" s="39"/>
    </row>
    <row r="20" spans="1:6" ht="15.75" customHeight="1" x14ac:dyDescent="0.2">
      <c r="A20" s="39"/>
      <c r="B20" s="30"/>
      <c r="C20" s="29"/>
      <c r="D20" s="30"/>
      <c r="E20" s="30"/>
      <c r="F20" s="39"/>
    </row>
    <row r="21" spans="1:6" ht="15.75" customHeight="1" x14ac:dyDescent="0.2">
      <c r="A21" s="39"/>
      <c r="B21" s="30"/>
      <c r="C21" s="29"/>
      <c r="D21" s="30"/>
      <c r="E21" s="30"/>
      <c r="F21" s="39"/>
    </row>
    <row r="22" spans="1:6" ht="15.75" customHeight="1" x14ac:dyDescent="0.2">
      <c r="A22" s="39"/>
      <c r="B22" s="30"/>
      <c r="C22" s="29"/>
      <c r="D22" s="30"/>
      <c r="E22" s="30"/>
      <c r="F22" s="39"/>
    </row>
    <row r="23" spans="1:6" ht="15.75" customHeight="1" x14ac:dyDescent="0.2">
      <c r="A23" s="39"/>
      <c r="B23" s="30"/>
      <c r="C23" s="29"/>
      <c r="D23" s="30"/>
      <c r="E23" s="30"/>
      <c r="F23" s="39"/>
    </row>
    <row r="24" spans="1:6" ht="15.75" customHeight="1" x14ac:dyDescent="0.2">
      <c r="A24" s="39"/>
      <c r="B24" s="30"/>
      <c r="C24" s="29"/>
      <c r="D24" s="30"/>
      <c r="E24" s="30"/>
      <c r="F24" s="39"/>
    </row>
    <row r="25" spans="1:6" ht="15.75" customHeight="1" x14ac:dyDescent="0.2">
      <c r="A25" s="39"/>
      <c r="B25" s="30"/>
      <c r="C25" s="29"/>
      <c r="D25" s="30"/>
      <c r="E25" s="30"/>
      <c r="F25" s="39"/>
    </row>
    <row r="26" spans="1:6" ht="15.75" customHeight="1" x14ac:dyDescent="0.2">
      <c r="A26" s="39"/>
      <c r="B26" s="30"/>
      <c r="C26" s="29"/>
      <c r="D26" s="30"/>
      <c r="E26" s="30"/>
      <c r="F26" s="39"/>
    </row>
    <row r="27" spans="1:6" ht="15.75" customHeight="1" x14ac:dyDescent="0.2">
      <c r="A27" s="39"/>
      <c r="B27" s="30"/>
      <c r="C27" s="29"/>
      <c r="D27" s="30"/>
      <c r="E27" s="30"/>
      <c r="F27" s="39"/>
    </row>
    <row r="28" spans="1:6" ht="15.75" customHeight="1" x14ac:dyDescent="0.2">
      <c r="A28" s="39"/>
      <c r="B28" s="30"/>
      <c r="C28" s="29"/>
      <c r="D28" s="30"/>
      <c r="E28" s="30"/>
      <c r="F28" s="39"/>
    </row>
    <row r="29" spans="1:6" ht="15.75" customHeight="1" x14ac:dyDescent="0.2">
      <c r="A29" s="39"/>
      <c r="B29" s="30"/>
      <c r="C29" s="29"/>
      <c r="D29" s="30"/>
      <c r="E29" s="30"/>
      <c r="F29" s="39"/>
    </row>
    <row r="30" spans="1:6" ht="15.75" customHeight="1" x14ac:dyDescent="0.2">
      <c r="A30" s="39"/>
      <c r="B30" s="30"/>
      <c r="C30" s="29"/>
      <c r="D30" s="30"/>
      <c r="E30" s="30"/>
      <c r="F30" s="39"/>
    </row>
    <row r="31" spans="1:6" ht="15.75" customHeight="1" x14ac:dyDescent="0.2">
      <c r="A31" s="15"/>
      <c r="C31" s="16"/>
      <c r="F31" s="15"/>
    </row>
    <row r="32" spans="1:6" ht="15.75" customHeight="1" x14ac:dyDescent="0.2">
      <c r="A32" s="15"/>
      <c r="C32" s="16"/>
      <c r="F32" s="15"/>
    </row>
    <row r="33" spans="1:6" ht="15.75" customHeight="1" x14ac:dyDescent="0.2">
      <c r="A33" s="15"/>
      <c r="C33" s="16"/>
      <c r="F33" s="15"/>
    </row>
    <row r="34" spans="1:6" ht="15.75" customHeight="1" x14ac:dyDescent="0.2">
      <c r="A34" s="15"/>
      <c r="C34" s="16"/>
      <c r="F34" s="15"/>
    </row>
    <row r="35" spans="1:6" ht="15.75" customHeight="1" x14ac:dyDescent="0.2">
      <c r="A35" s="15"/>
      <c r="C35" s="16"/>
      <c r="F35" s="15"/>
    </row>
    <row r="36" spans="1:6" ht="15.75" customHeight="1" x14ac:dyDescent="0.2">
      <c r="A36" s="15"/>
      <c r="C36" s="16"/>
      <c r="F36" s="15"/>
    </row>
    <row r="37" spans="1:6" ht="15.75" customHeight="1" x14ac:dyDescent="0.2">
      <c r="A37" s="15"/>
      <c r="C37" s="16"/>
      <c r="F37" s="15"/>
    </row>
    <row r="38" spans="1:6" ht="15.75" customHeight="1" x14ac:dyDescent="0.2">
      <c r="A38" s="15"/>
      <c r="C38" s="16"/>
      <c r="F38" s="15"/>
    </row>
    <row r="39" spans="1:6" ht="15.75" customHeight="1" x14ac:dyDescent="0.2">
      <c r="A39" s="15"/>
      <c r="C39" s="16"/>
      <c r="F39" s="15"/>
    </row>
    <row r="40" spans="1:6" ht="15.75" customHeight="1" x14ac:dyDescent="0.2">
      <c r="A40" s="15"/>
      <c r="C40" s="16"/>
      <c r="F40" s="15"/>
    </row>
    <row r="41" spans="1:6" ht="12.75" x14ac:dyDescent="0.2">
      <c r="A41" s="15"/>
      <c r="C41" s="16"/>
      <c r="F41" s="15"/>
    </row>
    <row r="42" spans="1:6" ht="12.75" x14ac:dyDescent="0.2">
      <c r="A42" s="15"/>
      <c r="C42" s="16"/>
      <c r="F42" s="15"/>
    </row>
    <row r="43" spans="1:6" ht="12.75" x14ac:dyDescent="0.2">
      <c r="A43" s="15"/>
      <c r="C43" s="16"/>
      <c r="F43" s="15"/>
    </row>
    <row r="44" spans="1:6" ht="12.75" x14ac:dyDescent="0.2">
      <c r="A44" s="15"/>
      <c r="C44" s="16"/>
      <c r="F44" s="15"/>
    </row>
    <row r="45" spans="1:6" ht="12.75" x14ac:dyDescent="0.2">
      <c r="A45" s="15"/>
      <c r="C45" s="16"/>
      <c r="F45" s="15"/>
    </row>
    <row r="46" spans="1:6" ht="12.75" x14ac:dyDescent="0.2">
      <c r="A46" s="15"/>
      <c r="C46" s="16"/>
      <c r="F46" s="15"/>
    </row>
    <row r="47" spans="1:6" ht="12.75" x14ac:dyDescent="0.2">
      <c r="A47" s="15"/>
      <c r="C47" s="16"/>
      <c r="F47" s="15"/>
    </row>
    <row r="48" spans="1:6" ht="12.75" x14ac:dyDescent="0.2">
      <c r="A48" s="15"/>
      <c r="C48" s="16"/>
      <c r="F48" s="15"/>
    </row>
    <row r="49" spans="1:6" ht="12.75" x14ac:dyDescent="0.2">
      <c r="A49" s="15"/>
      <c r="C49" s="16"/>
      <c r="F49" s="15"/>
    </row>
    <row r="50" spans="1:6" ht="12.75" x14ac:dyDescent="0.2">
      <c r="A50" s="15"/>
      <c r="C50" s="16"/>
      <c r="F50" s="15"/>
    </row>
    <row r="51" spans="1:6" ht="12.75" x14ac:dyDescent="0.2">
      <c r="A51" s="15"/>
      <c r="C51" s="16"/>
      <c r="F51" s="15"/>
    </row>
    <row r="52" spans="1:6" ht="12.75" x14ac:dyDescent="0.2">
      <c r="A52" s="15"/>
      <c r="C52" s="16"/>
      <c r="F52" s="15"/>
    </row>
    <row r="53" spans="1:6" ht="12.75" x14ac:dyDescent="0.2">
      <c r="A53" s="15"/>
      <c r="C53" s="16"/>
      <c r="F53" s="15"/>
    </row>
    <row r="54" spans="1:6" ht="12.75" x14ac:dyDescent="0.2">
      <c r="A54" s="15"/>
      <c r="C54" s="16"/>
      <c r="F54" s="15"/>
    </row>
    <row r="55" spans="1:6" ht="12.75" x14ac:dyDescent="0.2">
      <c r="A55" s="15"/>
      <c r="C55" s="16"/>
      <c r="F55" s="15"/>
    </row>
    <row r="56" spans="1:6" ht="12.75" x14ac:dyDescent="0.2">
      <c r="A56" s="15"/>
      <c r="C56" s="16"/>
      <c r="F56" s="15"/>
    </row>
    <row r="57" spans="1:6" ht="12.75" x14ac:dyDescent="0.2">
      <c r="A57" s="15"/>
      <c r="C57" s="16"/>
      <c r="F57" s="15"/>
    </row>
    <row r="58" spans="1:6" ht="12.75" x14ac:dyDescent="0.2">
      <c r="A58" s="15"/>
      <c r="C58" s="16"/>
      <c r="F58" s="15"/>
    </row>
    <row r="59" spans="1:6" ht="12.75" x14ac:dyDescent="0.2">
      <c r="A59" s="15"/>
      <c r="C59" s="16"/>
      <c r="F59" s="15"/>
    </row>
    <row r="60" spans="1:6" ht="12.75" x14ac:dyDescent="0.2">
      <c r="A60" s="15"/>
      <c r="C60" s="16"/>
      <c r="F60" s="15"/>
    </row>
    <row r="61" spans="1:6" ht="12.75" x14ac:dyDescent="0.2">
      <c r="A61" s="15"/>
      <c r="C61" s="16"/>
      <c r="F61" s="15"/>
    </row>
    <row r="62" spans="1:6" ht="12.75" x14ac:dyDescent="0.2">
      <c r="A62" s="15"/>
      <c r="C62" s="16"/>
      <c r="F62" s="15"/>
    </row>
    <row r="63" spans="1:6" ht="12.75" x14ac:dyDescent="0.2">
      <c r="A63" s="15"/>
      <c r="C63" s="16"/>
      <c r="F63" s="15"/>
    </row>
    <row r="64" spans="1:6" ht="12.75" x14ac:dyDescent="0.2">
      <c r="A64" s="15"/>
      <c r="C64" s="16"/>
      <c r="F64" s="15"/>
    </row>
    <row r="65" spans="1:6" ht="12.75" x14ac:dyDescent="0.2">
      <c r="A65" s="15"/>
      <c r="C65" s="16"/>
      <c r="F65" s="15"/>
    </row>
    <row r="66" spans="1:6" ht="12.75" x14ac:dyDescent="0.2">
      <c r="A66" s="15"/>
      <c r="C66" s="16"/>
      <c r="F66" s="15"/>
    </row>
    <row r="67" spans="1:6" ht="12.75" x14ac:dyDescent="0.2">
      <c r="A67" s="15"/>
      <c r="C67" s="16"/>
      <c r="F67" s="15"/>
    </row>
    <row r="68" spans="1:6" ht="12.75" x14ac:dyDescent="0.2">
      <c r="A68" s="15"/>
      <c r="C68" s="16"/>
      <c r="F68" s="15"/>
    </row>
    <row r="69" spans="1:6" ht="12.75" x14ac:dyDescent="0.2">
      <c r="A69" s="15"/>
      <c r="C69" s="16"/>
      <c r="F69" s="15"/>
    </row>
    <row r="70" spans="1:6" ht="12.75" x14ac:dyDescent="0.2">
      <c r="A70" s="15"/>
      <c r="C70" s="16"/>
      <c r="F70" s="15"/>
    </row>
    <row r="71" spans="1:6" ht="12.75" x14ac:dyDescent="0.2">
      <c r="A71" s="15"/>
      <c r="C71" s="16"/>
      <c r="F71" s="15"/>
    </row>
    <row r="72" spans="1:6" ht="12.75" x14ac:dyDescent="0.2">
      <c r="A72" s="15"/>
      <c r="C72" s="16"/>
      <c r="F72" s="15"/>
    </row>
    <row r="73" spans="1:6" ht="12.75" x14ac:dyDescent="0.2">
      <c r="A73" s="15"/>
      <c r="C73" s="16"/>
      <c r="F73" s="15"/>
    </row>
    <row r="74" spans="1:6" ht="12.75" x14ac:dyDescent="0.2">
      <c r="A74" s="15"/>
      <c r="C74" s="16"/>
      <c r="F74" s="15"/>
    </row>
    <row r="75" spans="1:6" ht="12.75" x14ac:dyDescent="0.2">
      <c r="A75" s="15"/>
      <c r="C75" s="16"/>
      <c r="F75" s="15"/>
    </row>
    <row r="76" spans="1:6" ht="12.75" x14ac:dyDescent="0.2">
      <c r="A76" s="15"/>
      <c r="C76" s="16"/>
      <c r="F76" s="15"/>
    </row>
    <row r="77" spans="1:6" ht="12.75" x14ac:dyDescent="0.2">
      <c r="A77" s="15"/>
      <c r="C77" s="16"/>
      <c r="F77" s="15"/>
    </row>
    <row r="78" spans="1:6" ht="12.75" x14ac:dyDescent="0.2">
      <c r="A78" s="15"/>
      <c r="C78" s="16"/>
      <c r="F78" s="15"/>
    </row>
    <row r="79" spans="1:6" ht="12.75" x14ac:dyDescent="0.2">
      <c r="A79" s="15"/>
      <c r="C79" s="16"/>
      <c r="F79" s="15"/>
    </row>
    <row r="80" spans="1:6" ht="12.75" x14ac:dyDescent="0.2">
      <c r="A80" s="15"/>
      <c r="C80" s="16"/>
      <c r="F80" s="15"/>
    </row>
    <row r="81" spans="1:6" ht="12.75" x14ac:dyDescent="0.2">
      <c r="A81" s="15"/>
      <c r="C81" s="16"/>
      <c r="F81" s="15"/>
    </row>
    <row r="82" spans="1:6" ht="12.75" x14ac:dyDescent="0.2">
      <c r="A82" s="15"/>
      <c r="C82" s="16"/>
      <c r="F82" s="15"/>
    </row>
    <row r="83" spans="1:6" ht="12.75" x14ac:dyDescent="0.2">
      <c r="A83" s="15"/>
      <c r="C83" s="16"/>
      <c r="F83" s="15"/>
    </row>
    <row r="84" spans="1:6" ht="12.75" x14ac:dyDescent="0.2">
      <c r="A84" s="15"/>
      <c r="C84" s="16"/>
      <c r="F84" s="15"/>
    </row>
    <row r="85" spans="1:6" ht="12.75" x14ac:dyDescent="0.2">
      <c r="A85" s="15"/>
      <c r="C85" s="16"/>
      <c r="F85" s="15"/>
    </row>
    <row r="86" spans="1:6" ht="12.75" x14ac:dyDescent="0.2">
      <c r="A86" s="15"/>
      <c r="C86" s="16"/>
      <c r="F86" s="15"/>
    </row>
    <row r="87" spans="1:6" ht="12.75" x14ac:dyDescent="0.2">
      <c r="A87" s="15"/>
      <c r="C87" s="16"/>
      <c r="F87" s="15"/>
    </row>
    <row r="88" spans="1:6" ht="12.75" x14ac:dyDescent="0.2">
      <c r="A88" s="15"/>
      <c r="C88" s="16"/>
      <c r="F88" s="15"/>
    </row>
    <row r="89" spans="1:6" ht="12.75" x14ac:dyDescent="0.2">
      <c r="A89" s="15"/>
      <c r="C89" s="16"/>
      <c r="F89" s="15"/>
    </row>
    <row r="90" spans="1:6" ht="12.75" x14ac:dyDescent="0.2">
      <c r="A90" s="15"/>
      <c r="C90" s="16"/>
      <c r="F90" s="15"/>
    </row>
    <row r="91" spans="1:6" ht="12.75" x14ac:dyDescent="0.2">
      <c r="A91" s="15"/>
      <c r="C91" s="16"/>
      <c r="F91" s="15"/>
    </row>
    <row r="92" spans="1:6" ht="12.75" x14ac:dyDescent="0.2">
      <c r="A92" s="15"/>
      <c r="C92" s="16"/>
      <c r="F92" s="15"/>
    </row>
    <row r="93" spans="1:6" ht="12.75" x14ac:dyDescent="0.2">
      <c r="A93" s="15"/>
      <c r="C93" s="16"/>
      <c r="F93" s="15"/>
    </row>
    <row r="94" spans="1:6" ht="12.75" x14ac:dyDescent="0.2">
      <c r="A94" s="15"/>
      <c r="C94" s="16"/>
      <c r="F94" s="15"/>
    </row>
    <row r="95" spans="1:6" ht="12.75" x14ac:dyDescent="0.2">
      <c r="A95" s="15"/>
      <c r="C95" s="16"/>
      <c r="F95" s="15"/>
    </row>
    <row r="96" spans="1:6" ht="12.75" x14ac:dyDescent="0.2">
      <c r="A96" s="15"/>
      <c r="C96" s="16"/>
      <c r="F96" s="15"/>
    </row>
    <row r="97" spans="1:6" ht="12.75" x14ac:dyDescent="0.2">
      <c r="A97" s="15"/>
      <c r="C97" s="16"/>
      <c r="F97" s="15"/>
    </row>
    <row r="98" spans="1:6" ht="12.75" x14ac:dyDescent="0.2">
      <c r="A98" s="15"/>
      <c r="C98" s="16"/>
      <c r="F98" s="15"/>
    </row>
    <row r="99" spans="1:6" ht="12.75" x14ac:dyDescent="0.2">
      <c r="A99" s="15"/>
      <c r="C99" s="16"/>
      <c r="F99" s="15"/>
    </row>
    <row r="100" spans="1:6" ht="12.75" x14ac:dyDescent="0.2">
      <c r="A100" s="15"/>
      <c r="C100" s="16"/>
      <c r="F100" s="15"/>
    </row>
    <row r="101" spans="1:6" ht="12.75" x14ac:dyDescent="0.2">
      <c r="A101" s="15"/>
      <c r="C101" s="16"/>
      <c r="F101" s="15"/>
    </row>
    <row r="102" spans="1:6" ht="12.75" x14ac:dyDescent="0.2">
      <c r="A102" s="15"/>
      <c r="C102" s="16"/>
      <c r="F102" s="15"/>
    </row>
    <row r="103" spans="1:6" ht="12.75" x14ac:dyDescent="0.2">
      <c r="A103" s="15"/>
      <c r="C103" s="16"/>
      <c r="F103" s="15"/>
    </row>
    <row r="104" spans="1:6" ht="12.75" x14ac:dyDescent="0.2">
      <c r="A104" s="15"/>
      <c r="C104" s="16"/>
      <c r="F104" s="15"/>
    </row>
    <row r="105" spans="1:6" ht="12.75" x14ac:dyDescent="0.2">
      <c r="A105" s="15"/>
      <c r="C105" s="16"/>
      <c r="F105" s="15"/>
    </row>
    <row r="106" spans="1:6" ht="12.75" x14ac:dyDescent="0.2">
      <c r="A106" s="15"/>
      <c r="C106" s="16"/>
      <c r="F106" s="15"/>
    </row>
    <row r="107" spans="1:6" ht="12.75" x14ac:dyDescent="0.2">
      <c r="A107" s="15"/>
      <c r="C107" s="16"/>
      <c r="F107" s="15"/>
    </row>
    <row r="108" spans="1:6" ht="12.75" x14ac:dyDescent="0.2">
      <c r="A108" s="15"/>
      <c r="C108" s="16"/>
      <c r="F108" s="15"/>
    </row>
    <row r="109" spans="1:6" ht="12.75" x14ac:dyDescent="0.2">
      <c r="A109" s="15"/>
      <c r="C109" s="16"/>
      <c r="F109" s="15"/>
    </row>
    <row r="110" spans="1:6" ht="12.75" x14ac:dyDescent="0.2">
      <c r="A110" s="15"/>
      <c r="C110" s="16"/>
      <c r="F110" s="15"/>
    </row>
    <row r="111" spans="1:6" ht="12.75" x14ac:dyDescent="0.2">
      <c r="A111" s="15"/>
      <c r="C111" s="16"/>
      <c r="F111" s="15"/>
    </row>
    <row r="112" spans="1:6" ht="12.75" x14ac:dyDescent="0.2">
      <c r="A112" s="15"/>
      <c r="C112" s="16"/>
      <c r="F112" s="15"/>
    </row>
    <row r="113" spans="1:6" ht="12.75" x14ac:dyDescent="0.2">
      <c r="A113" s="15"/>
      <c r="C113" s="16"/>
      <c r="F113" s="15"/>
    </row>
    <row r="114" spans="1:6" ht="12.75" x14ac:dyDescent="0.2">
      <c r="A114" s="15"/>
      <c r="C114" s="16"/>
      <c r="F114" s="15"/>
    </row>
    <row r="115" spans="1:6" ht="12.75" x14ac:dyDescent="0.2">
      <c r="A115" s="15"/>
      <c r="C115" s="16"/>
      <c r="F115" s="15"/>
    </row>
    <row r="116" spans="1:6" ht="12.75" x14ac:dyDescent="0.2">
      <c r="A116" s="15"/>
      <c r="C116" s="16"/>
      <c r="F116" s="15"/>
    </row>
    <row r="117" spans="1:6" ht="12.75" x14ac:dyDescent="0.2">
      <c r="A117" s="15"/>
      <c r="C117" s="16"/>
      <c r="F117" s="15"/>
    </row>
    <row r="118" spans="1:6" ht="12.75" x14ac:dyDescent="0.2">
      <c r="A118" s="15"/>
      <c r="C118" s="16"/>
      <c r="F118" s="15"/>
    </row>
    <row r="119" spans="1:6" ht="12.75" x14ac:dyDescent="0.2">
      <c r="A119" s="15"/>
      <c r="C119" s="16"/>
      <c r="F119" s="15"/>
    </row>
    <row r="120" spans="1:6" ht="12.75" x14ac:dyDescent="0.2">
      <c r="A120" s="15"/>
      <c r="C120" s="16"/>
      <c r="F120" s="15"/>
    </row>
    <row r="121" spans="1:6" ht="12.75" x14ac:dyDescent="0.2">
      <c r="A121" s="15"/>
      <c r="C121" s="16"/>
      <c r="F121" s="15"/>
    </row>
    <row r="122" spans="1:6" ht="12.75" x14ac:dyDescent="0.2">
      <c r="A122" s="15"/>
      <c r="C122" s="16"/>
      <c r="F122" s="15"/>
    </row>
    <row r="123" spans="1:6" ht="12.75" x14ac:dyDescent="0.2">
      <c r="A123" s="15"/>
      <c r="C123" s="16"/>
      <c r="F123" s="15"/>
    </row>
    <row r="124" spans="1:6" ht="12.75" x14ac:dyDescent="0.2">
      <c r="A124" s="15"/>
      <c r="C124" s="16"/>
      <c r="F124" s="15"/>
    </row>
    <row r="125" spans="1:6" ht="12.75" x14ac:dyDescent="0.2">
      <c r="A125" s="15"/>
      <c r="C125" s="16"/>
      <c r="F125" s="15"/>
    </row>
    <row r="126" spans="1:6" ht="12.75" x14ac:dyDescent="0.2">
      <c r="A126" s="15"/>
      <c r="C126" s="16"/>
      <c r="F126" s="15"/>
    </row>
    <row r="127" spans="1:6" ht="12.75" x14ac:dyDescent="0.2">
      <c r="A127" s="15"/>
      <c r="C127" s="16"/>
      <c r="F127" s="15"/>
    </row>
    <row r="128" spans="1:6" ht="12.75" x14ac:dyDescent="0.2">
      <c r="A128" s="15"/>
      <c r="C128" s="16"/>
      <c r="F128" s="15"/>
    </row>
    <row r="129" spans="1:6" ht="12.75" x14ac:dyDescent="0.2">
      <c r="A129" s="15"/>
      <c r="C129" s="16"/>
      <c r="F129" s="15"/>
    </row>
    <row r="130" spans="1:6" ht="12.75" x14ac:dyDescent="0.2">
      <c r="A130" s="15"/>
      <c r="C130" s="16"/>
      <c r="F130" s="15"/>
    </row>
    <row r="131" spans="1:6" ht="12.75" x14ac:dyDescent="0.2">
      <c r="A131" s="15"/>
      <c r="C131" s="16"/>
      <c r="F131" s="15"/>
    </row>
    <row r="132" spans="1:6" ht="12.75" x14ac:dyDescent="0.2">
      <c r="A132" s="15"/>
      <c r="C132" s="16"/>
      <c r="F132" s="15"/>
    </row>
    <row r="133" spans="1:6" ht="12.75" x14ac:dyDescent="0.2">
      <c r="A133" s="15"/>
      <c r="C133" s="16"/>
      <c r="F133" s="15"/>
    </row>
    <row r="134" spans="1:6" ht="12.75" x14ac:dyDescent="0.2">
      <c r="A134" s="15"/>
      <c r="C134" s="16"/>
      <c r="F134" s="15"/>
    </row>
    <row r="135" spans="1:6" ht="12.75" x14ac:dyDescent="0.2">
      <c r="A135" s="15"/>
      <c r="C135" s="16"/>
      <c r="F135" s="15"/>
    </row>
    <row r="136" spans="1:6" ht="12.75" x14ac:dyDescent="0.2">
      <c r="A136" s="15"/>
      <c r="C136" s="16"/>
      <c r="F136" s="15"/>
    </row>
    <row r="137" spans="1:6" ht="12.75" x14ac:dyDescent="0.2">
      <c r="A137" s="15"/>
      <c r="C137" s="16"/>
      <c r="F137" s="15"/>
    </row>
    <row r="138" spans="1:6" ht="12.75" x14ac:dyDescent="0.2">
      <c r="A138" s="15"/>
      <c r="C138" s="16"/>
      <c r="F138" s="15"/>
    </row>
    <row r="139" spans="1:6" ht="12.75" x14ac:dyDescent="0.2">
      <c r="A139" s="15"/>
      <c r="C139" s="16"/>
      <c r="F139" s="15"/>
    </row>
    <row r="140" spans="1:6" ht="12.75" x14ac:dyDescent="0.2">
      <c r="A140" s="15"/>
      <c r="C140" s="16"/>
      <c r="F140" s="15"/>
    </row>
    <row r="141" spans="1:6" ht="12.75" x14ac:dyDescent="0.2">
      <c r="A141" s="15"/>
      <c r="C141" s="16"/>
      <c r="F141" s="15"/>
    </row>
    <row r="142" spans="1:6" ht="12.75" x14ac:dyDescent="0.2">
      <c r="A142" s="15"/>
      <c r="C142" s="16"/>
      <c r="F142" s="15"/>
    </row>
    <row r="143" spans="1:6" ht="12.75" x14ac:dyDescent="0.2">
      <c r="A143" s="15"/>
      <c r="C143" s="16"/>
      <c r="F143" s="15"/>
    </row>
    <row r="144" spans="1:6" ht="12.75" x14ac:dyDescent="0.2">
      <c r="A144" s="15"/>
      <c r="C144" s="16"/>
      <c r="F144" s="15"/>
    </row>
    <row r="145" spans="1:6" ht="12.75" x14ac:dyDescent="0.2">
      <c r="A145" s="15"/>
      <c r="C145" s="16"/>
      <c r="F145" s="15"/>
    </row>
    <row r="146" spans="1:6" ht="12.75" x14ac:dyDescent="0.2">
      <c r="A146" s="15"/>
      <c r="C146" s="16"/>
      <c r="F146" s="15"/>
    </row>
    <row r="147" spans="1:6" ht="12.75" x14ac:dyDescent="0.2">
      <c r="A147" s="15"/>
      <c r="C147" s="16"/>
      <c r="F147" s="15"/>
    </row>
    <row r="148" spans="1:6" ht="12.75" x14ac:dyDescent="0.2">
      <c r="A148" s="15"/>
      <c r="C148" s="16"/>
      <c r="F148" s="15"/>
    </row>
    <row r="149" spans="1:6" ht="12.75" x14ac:dyDescent="0.2">
      <c r="A149" s="15"/>
      <c r="C149" s="16"/>
      <c r="F149" s="15"/>
    </row>
    <row r="150" spans="1:6" ht="12.75" x14ac:dyDescent="0.2">
      <c r="A150" s="15"/>
      <c r="C150" s="16"/>
      <c r="F150" s="15"/>
    </row>
    <row r="151" spans="1:6" ht="12.75" x14ac:dyDescent="0.2">
      <c r="A151" s="15"/>
      <c r="C151" s="16"/>
      <c r="F151" s="15"/>
    </row>
    <row r="152" spans="1:6" ht="12.75" x14ac:dyDescent="0.2">
      <c r="A152" s="15"/>
      <c r="C152" s="16"/>
      <c r="F152" s="15"/>
    </row>
    <row r="153" spans="1:6" ht="12.75" x14ac:dyDescent="0.2">
      <c r="A153" s="15"/>
      <c r="C153" s="16"/>
      <c r="F153" s="15"/>
    </row>
    <row r="154" spans="1:6" ht="12.75" x14ac:dyDescent="0.2">
      <c r="A154" s="15"/>
      <c r="C154" s="16"/>
      <c r="F154" s="15"/>
    </row>
    <row r="155" spans="1:6" ht="12.75" x14ac:dyDescent="0.2">
      <c r="A155" s="15"/>
      <c r="C155" s="16"/>
      <c r="F155" s="15"/>
    </row>
    <row r="156" spans="1:6" ht="12.75" x14ac:dyDescent="0.2">
      <c r="A156" s="15"/>
      <c r="C156" s="16"/>
      <c r="F156" s="15"/>
    </row>
    <row r="157" spans="1:6" ht="12.75" x14ac:dyDescent="0.2">
      <c r="A157" s="15"/>
      <c r="C157" s="16"/>
      <c r="F157" s="15"/>
    </row>
    <row r="158" spans="1:6" ht="12.75" x14ac:dyDescent="0.2">
      <c r="A158" s="15"/>
      <c r="C158" s="16"/>
      <c r="F158" s="15"/>
    </row>
    <row r="159" spans="1:6" ht="12.75" x14ac:dyDescent="0.2">
      <c r="A159" s="15"/>
      <c r="C159" s="16"/>
      <c r="F159" s="15"/>
    </row>
    <row r="160" spans="1:6" ht="12.75" x14ac:dyDescent="0.2">
      <c r="A160" s="15"/>
      <c r="C160" s="16"/>
      <c r="F160" s="15"/>
    </row>
    <row r="161" spans="1:6" ht="12.75" x14ac:dyDescent="0.2">
      <c r="A161" s="15"/>
      <c r="C161" s="16"/>
      <c r="F161" s="15"/>
    </row>
    <row r="162" spans="1:6" ht="12.75" x14ac:dyDescent="0.2">
      <c r="A162" s="15"/>
      <c r="C162" s="16"/>
      <c r="F162" s="15"/>
    </row>
    <row r="163" spans="1:6" ht="12.75" x14ac:dyDescent="0.2">
      <c r="A163" s="15"/>
      <c r="C163" s="16"/>
      <c r="F163" s="15"/>
    </row>
    <row r="164" spans="1:6" ht="12.75" x14ac:dyDescent="0.2">
      <c r="A164" s="15"/>
      <c r="C164" s="16"/>
      <c r="F164" s="15"/>
    </row>
    <row r="165" spans="1:6" ht="12.75" x14ac:dyDescent="0.2">
      <c r="A165" s="15"/>
      <c r="C165" s="16"/>
      <c r="F165" s="15"/>
    </row>
    <row r="166" spans="1:6" ht="12.75" x14ac:dyDescent="0.2">
      <c r="A166" s="15"/>
      <c r="C166" s="16"/>
      <c r="F166" s="15"/>
    </row>
    <row r="167" spans="1:6" ht="12.75" x14ac:dyDescent="0.2">
      <c r="A167" s="15"/>
      <c r="C167" s="16"/>
      <c r="F167" s="15"/>
    </row>
    <row r="168" spans="1:6" ht="12.75" x14ac:dyDescent="0.2">
      <c r="A168" s="15"/>
      <c r="C168" s="16"/>
      <c r="F168" s="15"/>
    </row>
    <row r="169" spans="1:6" ht="12.75" x14ac:dyDescent="0.2">
      <c r="A169" s="15"/>
      <c r="C169" s="16"/>
      <c r="F169" s="15"/>
    </row>
    <row r="170" spans="1:6" ht="12.75" x14ac:dyDescent="0.2">
      <c r="A170" s="15"/>
      <c r="C170" s="16"/>
      <c r="F170" s="15"/>
    </row>
    <row r="171" spans="1:6" ht="12.75" x14ac:dyDescent="0.2">
      <c r="A171" s="15"/>
      <c r="C171" s="16"/>
      <c r="F171" s="15"/>
    </row>
    <row r="172" spans="1:6" ht="12.75" x14ac:dyDescent="0.2">
      <c r="A172" s="15"/>
      <c r="C172" s="16"/>
      <c r="F172" s="15"/>
    </row>
    <row r="173" spans="1:6" ht="12.75" x14ac:dyDescent="0.2">
      <c r="A173" s="15"/>
      <c r="C173" s="16"/>
      <c r="F173" s="15"/>
    </row>
    <row r="174" spans="1:6" ht="12.75" x14ac:dyDescent="0.2">
      <c r="A174" s="15"/>
      <c r="C174" s="16"/>
      <c r="F174" s="15"/>
    </row>
    <row r="175" spans="1:6" ht="12.75" x14ac:dyDescent="0.2">
      <c r="A175" s="15"/>
      <c r="C175" s="16"/>
      <c r="F175" s="15"/>
    </row>
    <row r="176" spans="1:6" ht="12.75" x14ac:dyDescent="0.2">
      <c r="A176" s="15"/>
      <c r="C176" s="16"/>
      <c r="F176" s="15"/>
    </row>
    <row r="177" spans="1:6" ht="12.75" x14ac:dyDescent="0.2">
      <c r="A177" s="15"/>
      <c r="C177" s="16"/>
      <c r="F177" s="15"/>
    </row>
    <row r="178" spans="1:6" ht="12.75" x14ac:dyDescent="0.2">
      <c r="A178" s="15"/>
      <c r="C178" s="16"/>
      <c r="F178" s="15"/>
    </row>
    <row r="179" spans="1:6" ht="12.75" x14ac:dyDescent="0.2">
      <c r="A179" s="15"/>
      <c r="C179" s="16"/>
      <c r="F179" s="15"/>
    </row>
    <row r="180" spans="1:6" ht="12.75" x14ac:dyDescent="0.2">
      <c r="A180" s="15"/>
      <c r="C180" s="16"/>
      <c r="F180" s="15"/>
    </row>
    <row r="181" spans="1:6" ht="12.75" x14ac:dyDescent="0.2">
      <c r="A181" s="15"/>
      <c r="C181" s="16"/>
      <c r="F181" s="15"/>
    </row>
    <row r="182" spans="1:6" ht="12.75" x14ac:dyDescent="0.2">
      <c r="A182" s="15"/>
      <c r="C182" s="16"/>
      <c r="F182" s="15"/>
    </row>
    <row r="183" spans="1:6" ht="12.75" x14ac:dyDescent="0.2">
      <c r="A183" s="15"/>
      <c r="C183" s="16"/>
      <c r="F183" s="15"/>
    </row>
    <row r="184" spans="1:6" ht="12.75" x14ac:dyDescent="0.2">
      <c r="A184" s="15"/>
      <c r="C184" s="16"/>
      <c r="F184" s="15"/>
    </row>
    <row r="185" spans="1:6" ht="12.75" x14ac:dyDescent="0.2">
      <c r="A185" s="15"/>
      <c r="C185" s="16"/>
      <c r="F185" s="15"/>
    </row>
    <row r="186" spans="1:6" ht="12.75" x14ac:dyDescent="0.2">
      <c r="A186" s="15"/>
      <c r="C186" s="16"/>
      <c r="F186" s="15"/>
    </row>
    <row r="187" spans="1:6" ht="12.75" x14ac:dyDescent="0.2">
      <c r="A187" s="15"/>
      <c r="C187" s="16"/>
      <c r="F187" s="15"/>
    </row>
    <row r="188" spans="1:6" ht="12.75" x14ac:dyDescent="0.2">
      <c r="A188" s="15"/>
      <c r="C188" s="16"/>
      <c r="F188" s="15"/>
    </row>
    <row r="189" spans="1:6" ht="12.75" x14ac:dyDescent="0.2">
      <c r="A189" s="15"/>
      <c r="C189" s="16"/>
      <c r="F189" s="15"/>
    </row>
    <row r="190" spans="1:6" ht="12.75" x14ac:dyDescent="0.2">
      <c r="A190" s="15"/>
      <c r="C190" s="16"/>
      <c r="F190" s="15"/>
    </row>
    <row r="191" spans="1:6" ht="12.75" x14ac:dyDescent="0.2">
      <c r="A191" s="15"/>
      <c r="C191" s="16"/>
      <c r="F191" s="15"/>
    </row>
    <row r="192" spans="1:6" ht="12.75" x14ac:dyDescent="0.2">
      <c r="A192" s="15"/>
      <c r="C192" s="16"/>
      <c r="F192" s="15"/>
    </row>
    <row r="193" spans="1:6" ht="12.75" x14ac:dyDescent="0.2">
      <c r="A193" s="15"/>
      <c r="C193" s="16"/>
      <c r="F193" s="15"/>
    </row>
    <row r="194" spans="1:6" ht="12.75" x14ac:dyDescent="0.2">
      <c r="A194" s="15"/>
      <c r="C194" s="16"/>
      <c r="F194" s="15"/>
    </row>
    <row r="195" spans="1:6" ht="12.75" x14ac:dyDescent="0.2">
      <c r="A195" s="15"/>
      <c r="C195" s="16"/>
      <c r="F195" s="15"/>
    </row>
    <row r="196" spans="1:6" ht="12.75" x14ac:dyDescent="0.2">
      <c r="A196" s="15"/>
      <c r="C196" s="16"/>
      <c r="F196" s="15"/>
    </row>
    <row r="197" spans="1:6" ht="12.75" x14ac:dyDescent="0.2">
      <c r="A197" s="15"/>
      <c r="C197" s="16"/>
      <c r="F197" s="15"/>
    </row>
    <row r="198" spans="1:6" ht="12.75" x14ac:dyDescent="0.2">
      <c r="A198" s="15"/>
      <c r="C198" s="16"/>
      <c r="F198" s="15"/>
    </row>
    <row r="199" spans="1:6" ht="12.75" x14ac:dyDescent="0.2">
      <c r="A199" s="15"/>
      <c r="C199" s="16"/>
      <c r="F199" s="15"/>
    </row>
    <row r="200" spans="1:6" ht="12.75" x14ac:dyDescent="0.2">
      <c r="A200" s="15"/>
      <c r="C200" s="16"/>
      <c r="F200" s="15"/>
    </row>
    <row r="201" spans="1:6" ht="12.75" x14ac:dyDescent="0.2">
      <c r="A201" s="15"/>
      <c r="C201" s="16"/>
      <c r="F201" s="15"/>
    </row>
    <row r="202" spans="1:6" ht="12.75" x14ac:dyDescent="0.2">
      <c r="A202" s="15"/>
      <c r="C202" s="16"/>
      <c r="F202" s="15"/>
    </row>
    <row r="203" spans="1:6" ht="12.75" x14ac:dyDescent="0.2">
      <c r="A203" s="15"/>
      <c r="C203" s="16"/>
      <c r="F203" s="15"/>
    </row>
    <row r="204" spans="1:6" ht="12.75" x14ac:dyDescent="0.2">
      <c r="A204" s="15"/>
      <c r="C204" s="16"/>
      <c r="F204" s="15"/>
    </row>
    <row r="205" spans="1:6" ht="12.75" x14ac:dyDescent="0.2">
      <c r="A205" s="15"/>
      <c r="C205" s="16"/>
      <c r="F205" s="15"/>
    </row>
    <row r="206" spans="1:6" ht="12.75" x14ac:dyDescent="0.2">
      <c r="A206" s="15"/>
      <c r="C206" s="16"/>
      <c r="F206" s="15"/>
    </row>
    <row r="207" spans="1:6" ht="12.75" x14ac:dyDescent="0.2">
      <c r="A207" s="15"/>
      <c r="C207" s="16"/>
      <c r="F207" s="15"/>
    </row>
    <row r="208" spans="1:6" ht="12.75" x14ac:dyDescent="0.2">
      <c r="A208" s="15"/>
      <c r="C208" s="16"/>
      <c r="F208" s="15"/>
    </row>
    <row r="209" spans="1:6" ht="12.75" x14ac:dyDescent="0.2">
      <c r="A209" s="15"/>
      <c r="C209" s="16"/>
      <c r="F209" s="15"/>
    </row>
    <row r="210" spans="1:6" ht="12.75" x14ac:dyDescent="0.2">
      <c r="A210" s="15"/>
      <c r="C210" s="16"/>
      <c r="F210" s="15"/>
    </row>
    <row r="211" spans="1:6" ht="12.75" x14ac:dyDescent="0.2">
      <c r="A211" s="15"/>
      <c r="C211" s="16"/>
      <c r="F211" s="15"/>
    </row>
    <row r="212" spans="1:6" ht="12.75" x14ac:dyDescent="0.2">
      <c r="A212" s="15"/>
      <c r="C212" s="16"/>
      <c r="F212" s="15"/>
    </row>
    <row r="213" spans="1:6" ht="12.75" x14ac:dyDescent="0.2">
      <c r="A213" s="15"/>
      <c r="C213" s="16"/>
      <c r="F213" s="15"/>
    </row>
    <row r="214" spans="1:6" ht="12.75" x14ac:dyDescent="0.2">
      <c r="A214" s="15"/>
      <c r="C214" s="16"/>
      <c r="F214" s="15"/>
    </row>
    <row r="215" spans="1:6" ht="12.75" x14ac:dyDescent="0.2">
      <c r="A215" s="15"/>
      <c r="C215" s="16"/>
      <c r="F215" s="15"/>
    </row>
    <row r="216" spans="1:6" ht="12.75" x14ac:dyDescent="0.2">
      <c r="A216" s="15"/>
      <c r="C216" s="16"/>
      <c r="F216" s="15"/>
    </row>
    <row r="217" spans="1:6" ht="12.75" x14ac:dyDescent="0.2">
      <c r="A217" s="15"/>
      <c r="C217" s="16"/>
      <c r="F217" s="15"/>
    </row>
    <row r="218" spans="1:6" ht="12.75" x14ac:dyDescent="0.2">
      <c r="A218" s="15"/>
      <c r="C218" s="16"/>
      <c r="F218" s="15"/>
    </row>
    <row r="219" spans="1:6" ht="12.75" x14ac:dyDescent="0.2">
      <c r="A219" s="15"/>
      <c r="C219" s="16"/>
      <c r="F219" s="15"/>
    </row>
    <row r="220" spans="1:6" ht="12.75" x14ac:dyDescent="0.2">
      <c r="A220" s="15"/>
      <c r="C220" s="16"/>
      <c r="F220" s="15"/>
    </row>
    <row r="221" spans="1:6" ht="12.75" x14ac:dyDescent="0.2">
      <c r="A221" s="15"/>
      <c r="C221" s="16"/>
      <c r="F221" s="15"/>
    </row>
    <row r="222" spans="1:6" ht="12.75" x14ac:dyDescent="0.2">
      <c r="A222" s="15"/>
      <c r="C222" s="16"/>
      <c r="F222" s="15"/>
    </row>
    <row r="223" spans="1:6" ht="12.75" x14ac:dyDescent="0.2">
      <c r="A223" s="15"/>
      <c r="C223" s="16"/>
      <c r="F223" s="15"/>
    </row>
    <row r="224" spans="1:6" ht="12.75" x14ac:dyDescent="0.2">
      <c r="A224" s="15"/>
      <c r="C224" s="16"/>
      <c r="F224" s="15"/>
    </row>
    <row r="225" spans="1:6" ht="12.75" x14ac:dyDescent="0.2">
      <c r="A225" s="15"/>
      <c r="C225" s="16"/>
      <c r="F225" s="15"/>
    </row>
    <row r="226" spans="1:6" ht="12.75" x14ac:dyDescent="0.2">
      <c r="A226" s="15"/>
      <c r="C226" s="16"/>
      <c r="F226" s="15"/>
    </row>
    <row r="227" spans="1:6" ht="12.75" x14ac:dyDescent="0.2">
      <c r="A227" s="15"/>
      <c r="C227" s="16"/>
      <c r="F227" s="15"/>
    </row>
    <row r="228" spans="1:6" ht="12.75" x14ac:dyDescent="0.2">
      <c r="A228" s="15"/>
      <c r="C228" s="16"/>
      <c r="F228" s="15"/>
    </row>
    <row r="229" spans="1:6" ht="12.75" x14ac:dyDescent="0.2">
      <c r="A229" s="15"/>
      <c r="C229" s="16"/>
      <c r="F229" s="15"/>
    </row>
    <row r="230" spans="1:6" ht="12.75" x14ac:dyDescent="0.2">
      <c r="A230" s="15"/>
      <c r="C230" s="16"/>
      <c r="F230" s="15"/>
    </row>
    <row r="231" spans="1:6" ht="12.75" x14ac:dyDescent="0.2">
      <c r="A231" s="15"/>
      <c r="C231" s="16"/>
      <c r="F231" s="15"/>
    </row>
    <row r="232" spans="1:6" ht="12.75" x14ac:dyDescent="0.2">
      <c r="A232" s="15"/>
      <c r="C232" s="16"/>
      <c r="F232" s="15"/>
    </row>
    <row r="233" spans="1:6" ht="12.75" x14ac:dyDescent="0.2">
      <c r="A233" s="15"/>
      <c r="C233" s="16"/>
      <c r="F233" s="15"/>
    </row>
    <row r="234" spans="1:6" ht="12.75" x14ac:dyDescent="0.2">
      <c r="A234" s="15"/>
      <c r="C234" s="16"/>
      <c r="F234" s="15"/>
    </row>
    <row r="235" spans="1:6" ht="12.75" x14ac:dyDescent="0.2">
      <c r="A235" s="15"/>
      <c r="C235" s="16"/>
      <c r="F235" s="15"/>
    </row>
    <row r="236" spans="1:6" ht="12.75" x14ac:dyDescent="0.2">
      <c r="A236" s="15"/>
      <c r="C236" s="16"/>
      <c r="F236" s="15"/>
    </row>
    <row r="237" spans="1:6" ht="12.75" x14ac:dyDescent="0.2">
      <c r="A237" s="15"/>
      <c r="C237" s="16"/>
      <c r="F237" s="15"/>
    </row>
    <row r="238" spans="1:6" ht="12.75" x14ac:dyDescent="0.2">
      <c r="A238" s="15"/>
      <c r="C238" s="16"/>
      <c r="F238" s="15"/>
    </row>
    <row r="239" spans="1:6" ht="12.75" x14ac:dyDescent="0.2">
      <c r="A239" s="15"/>
      <c r="C239" s="16"/>
      <c r="F239" s="15"/>
    </row>
    <row r="240" spans="1:6" ht="12.75" x14ac:dyDescent="0.2">
      <c r="A240" s="15"/>
      <c r="C240" s="16"/>
      <c r="F240" s="15"/>
    </row>
    <row r="241" spans="1:6" ht="12.75" x14ac:dyDescent="0.2">
      <c r="A241" s="15"/>
      <c r="C241" s="16"/>
      <c r="F241" s="15"/>
    </row>
    <row r="242" spans="1:6" ht="12.75" x14ac:dyDescent="0.2">
      <c r="A242" s="15"/>
      <c r="C242" s="16"/>
      <c r="F242" s="15"/>
    </row>
    <row r="243" spans="1:6" ht="12.75" x14ac:dyDescent="0.2">
      <c r="A243" s="15"/>
      <c r="C243" s="16"/>
      <c r="F243" s="15"/>
    </row>
    <row r="244" spans="1:6" ht="12.75" x14ac:dyDescent="0.2">
      <c r="A244" s="15"/>
      <c r="C244" s="16"/>
      <c r="F244" s="15"/>
    </row>
    <row r="245" spans="1:6" ht="12.75" x14ac:dyDescent="0.2">
      <c r="A245" s="15"/>
      <c r="C245" s="16"/>
      <c r="F245" s="15"/>
    </row>
    <row r="246" spans="1:6" ht="12.75" x14ac:dyDescent="0.2">
      <c r="A246" s="15"/>
      <c r="C246" s="16"/>
      <c r="F246" s="15"/>
    </row>
    <row r="247" spans="1:6" ht="12.75" x14ac:dyDescent="0.2">
      <c r="A247" s="15"/>
      <c r="C247" s="16"/>
      <c r="F247" s="15"/>
    </row>
    <row r="248" spans="1:6" ht="12.75" x14ac:dyDescent="0.2">
      <c r="A248" s="15"/>
      <c r="C248" s="16"/>
      <c r="F248" s="15"/>
    </row>
    <row r="249" spans="1:6" ht="12.75" x14ac:dyDescent="0.2">
      <c r="A249" s="15"/>
      <c r="C249" s="16"/>
      <c r="F249" s="15"/>
    </row>
    <row r="250" spans="1:6" ht="12.75" x14ac:dyDescent="0.2">
      <c r="A250" s="15"/>
      <c r="C250" s="16"/>
      <c r="F250" s="15"/>
    </row>
    <row r="251" spans="1:6" ht="12.75" x14ac:dyDescent="0.2">
      <c r="A251" s="15"/>
      <c r="C251" s="16"/>
      <c r="F251" s="15"/>
    </row>
    <row r="252" spans="1:6" ht="12.75" x14ac:dyDescent="0.2">
      <c r="A252" s="15"/>
      <c r="C252" s="16"/>
      <c r="F252" s="15"/>
    </row>
    <row r="253" spans="1:6" ht="12.75" x14ac:dyDescent="0.2">
      <c r="A253" s="15"/>
      <c r="C253" s="16"/>
      <c r="F253" s="15"/>
    </row>
    <row r="254" spans="1:6" ht="12.75" x14ac:dyDescent="0.2">
      <c r="A254" s="15"/>
      <c r="C254" s="16"/>
      <c r="F254" s="15"/>
    </row>
    <row r="255" spans="1:6" ht="12.75" x14ac:dyDescent="0.2">
      <c r="A255" s="15"/>
      <c r="C255" s="16"/>
      <c r="F255" s="15"/>
    </row>
    <row r="256" spans="1:6" ht="12.75" x14ac:dyDescent="0.2">
      <c r="A256" s="15"/>
      <c r="C256" s="16"/>
      <c r="F256" s="15"/>
    </row>
    <row r="257" spans="1:6" ht="12.75" x14ac:dyDescent="0.2">
      <c r="A257" s="15"/>
      <c r="C257" s="16"/>
      <c r="F257" s="15"/>
    </row>
    <row r="258" spans="1:6" ht="12.75" x14ac:dyDescent="0.2">
      <c r="A258" s="15"/>
      <c r="C258" s="16"/>
      <c r="F258" s="15"/>
    </row>
    <row r="259" spans="1:6" ht="12.75" x14ac:dyDescent="0.2">
      <c r="A259" s="15"/>
      <c r="C259" s="16"/>
      <c r="F259" s="15"/>
    </row>
    <row r="260" spans="1:6" ht="12.75" x14ac:dyDescent="0.2">
      <c r="A260" s="15"/>
      <c r="C260" s="16"/>
      <c r="F260" s="15"/>
    </row>
    <row r="261" spans="1:6" ht="12.75" x14ac:dyDescent="0.2">
      <c r="A261" s="15"/>
      <c r="C261" s="16"/>
      <c r="F261" s="15"/>
    </row>
    <row r="262" spans="1:6" ht="12.75" x14ac:dyDescent="0.2">
      <c r="A262" s="15"/>
      <c r="C262" s="16"/>
      <c r="F262" s="15"/>
    </row>
    <row r="263" spans="1:6" ht="12.75" x14ac:dyDescent="0.2">
      <c r="A263" s="15"/>
      <c r="C263" s="16"/>
      <c r="F263" s="15"/>
    </row>
    <row r="264" spans="1:6" ht="12.75" x14ac:dyDescent="0.2">
      <c r="A264" s="15"/>
      <c r="C264" s="16"/>
      <c r="F264" s="15"/>
    </row>
    <row r="265" spans="1:6" ht="12.75" x14ac:dyDescent="0.2">
      <c r="A265" s="15"/>
      <c r="C265" s="16"/>
      <c r="F265" s="15"/>
    </row>
    <row r="266" spans="1:6" ht="12.75" x14ac:dyDescent="0.2">
      <c r="A266" s="15"/>
      <c r="C266" s="16"/>
      <c r="F266" s="15"/>
    </row>
    <row r="267" spans="1:6" ht="12.75" x14ac:dyDescent="0.2">
      <c r="A267" s="15"/>
      <c r="C267" s="16"/>
      <c r="F267" s="15"/>
    </row>
    <row r="268" spans="1:6" ht="12.75" x14ac:dyDescent="0.2">
      <c r="A268" s="15"/>
      <c r="C268" s="16"/>
      <c r="F268" s="15"/>
    </row>
    <row r="269" spans="1:6" ht="12.75" x14ac:dyDescent="0.2">
      <c r="A269" s="15"/>
      <c r="C269" s="16"/>
      <c r="F269" s="15"/>
    </row>
    <row r="270" spans="1:6" ht="12.75" x14ac:dyDescent="0.2">
      <c r="A270" s="15"/>
      <c r="C270" s="16"/>
      <c r="F270" s="15"/>
    </row>
    <row r="271" spans="1:6" ht="12.75" x14ac:dyDescent="0.2">
      <c r="A271" s="15"/>
      <c r="C271" s="16"/>
      <c r="F271" s="15"/>
    </row>
    <row r="272" spans="1:6" ht="12.75" x14ac:dyDescent="0.2">
      <c r="A272" s="15"/>
      <c r="C272" s="16"/>
      <c r="F272" s="15"/>
    </row>
    <row r="273" spans="1:6" ht="12.75" x14ac:dyDescent="0.2">
      <c r="A273" s="15"/>
      <c r="C273" s="16"/>
      <c r="F273" s="15"/>
    </row>
    <row r="274" spans="1:6" ht="12.75" x14ac:dyDescent="0.2">
      <c r="A274" s="15"/>
      <c r="C274" s="16"/>
      <c r="F274" s="15"/>
    </row>
    <row r="275" spans="1:6" ht="12.75" x14ac:dyDescent="0.2">
      <c r="A275" s="15"/>
      <c r="C275" s="16"/>
      <c r="F275" s="15"/>
    </row>
    <row r="276" spans="1:6" ht="12.75" x14ac:dyDescent="0.2">
      <c r="A276" s="15"/>
      <c r="C276" s="16"/>
      <c r="F276" s="15"/>
    </row>
    <row r="277" spans="1:6" ht="12.75" x14ac:dyDescent="0.2">
      <c r="A277" s="15"/>
      <c r="C277" s="16"/>
      <c r="F277" s="15"/>
    </row>
    <row r="278" spans="1:6" ht="12.75" x14ac:dyDescent="0.2">
      <c r="A278" s="15"/>
      <c r="C278" s="16"/>
      <c r="F278" s="15"/>
    </row>
    <row r="279" spans="1:6" ht="12.75" x14ac:dyDescent="0.2">
      <c r="A279" s="15"/>
      <c r="C279" s="16"/>
      <c r="F279" s="15"/>
    </row>
    <row r="280" spans="1:6" ht="12.75" x14ac:dyDescent="0.2">
      <c r="A280" s="15"/>
      <c r="C280" s="16"/>
      <c r="F280" s="15"/>
    </row>
    <row r="281" spans="1:6" ht="12.75" x14ac:dyDescent="0.2">
      <c r="A281" s="15"/>
      <c r="C281" s="16"/>
      <c r="F281" s="15"/>
    </row>
    <row r="282" spans="1:6" ht="12.75" x14ac:dyDescent="0.2">
      <c r="A282" s="15"/>
      <c r="C282" s="16"/>
      <c r="F282" s="15"/>
    </row>
    <row r="283" spans="1:6" ht="12.75" x14ac:dyDescent="0.2">
      <c r="A283" s="15"/>
      <c r="C283" s="16"/>
      <c r="F283" s="15"/>
    </row>
    <row r="284" spans="1:6" ht="12.75" x14ac:dyDescent="0.2">
      <c r="A284" s="15"/>
      <c r="C284" s="16"/>
      <c r="F284" s="15"/>
    </row>
    <row r="285" spans="1:6" ht="12.75" x14ac:dyDescent="0.2">
      <c r="A285" s="15"/>
      <c r="C285" s="16"/>
      <c r="F285" s="15"/>
    </row>
    <row r="286" spans="1:6" ht="12.75" x14ac:dyDescent="0.2">
      <c r="A286" s="15"/>
      <c r="C286" s="16"/>
      <c r="F286" s="15"/>
    </row>
    <row r="287" spans="1:6" ht="12.75" x14ac:dyDescent="0.2">
      <c r="A287" s="15"/>
      <c r="C287" s="16"/>
      <c r="F287" s="15"/>
    </row>
    <row r="288" spans="1:6" ht="12.75" x14ac:dyDescent="0.2">
      <c r="A288" s="15"/>
      <c r="C288" s="16"/>
      <c r="F288" s="15"/>
    </row>
    <row r="289" spans="1:6" ht="12.75" x14ac:dyDescent="0.2">
      <c r="A289" s="15"/>
      <c r="C289" s="16"/>
      <c r="F289" s="15"/>
    </row>
    <row r="290" spans="1:6" ht="12.75" x14ac:dyDescent="0.2">
      <c r="A290" s="15"/>
      <c r="C290" s="16"/>
      <c r="F290" s="15"/>
    </row>
    <row r="291" spans="1:6" ht="12.75" x14ac:dyDescent="0.2">
      <c r="A291" s="15"/>
      <c r="C291" s="16"/>
      <c r="F291" s="15"/>
    </row>
    <row r="292" spans="1:6" ht="12.75" x14ac:dyDescent="0.2">
      <c r="A292" s="15"/>
      <c r="C292" s="16"/>
      <c r="F292" s="15"/>
    </row>
    <row r="293" spans="1:6" ht="12.75" x14ac:dyDescent="0.2">
      <c r="A293" s="15"/>
      <c r="C293" s="16"/>
      <c r="F293" s="15"/>
    </row>
    <row r="294" spans="1:6" ht="12.75" x14ac:dyDescent="0.2">
      <c r="A294" s="15"/>
      <c r="C294" s="16"/>
      <c r="F294" s="15"/>
    </row>
    <row r="295" spans="1:6" ht="12.75" x14ac:dyDescent="0.2">
      <c r="A295" s="15"/>
      <c r="C295" s="16"/>
      <c r="F295" s="15"/>
    </row>
    <row r="296" spans="1:6" ht="12.75" x14ac:dyDescent="0.2">
      <c r="A296" s="15"/>
      <c r="C296" s="16"/>
      <c r="F296" s="15"/>
    </row>
    <row r="297" spans="1:6" ht="12.75" x14ac:dyDescent="0.2">
      <c r="A297" s="15"/>
      <c r="C297" s="16"/>
      <c r="F297" s="15"/>
    </row>
    <row r="298" spans="1:6" ht="12.75" x14ac:dyDescent="0.2">
      <c r="A298" s="15"/>
      <c r="C298" s="16"/>
      <c r="F298" s="15"/>
    </row>
    <row r="299" spans="1:6" ht="12.75" x14ac:dyDescent="0.2">
      <c r="A299" s="15"/>
      <c r="C299" s="16"/>
      <c r="F299" s="15"/>
    </row>
    <row r="300" spans="1:6" ht="12.75" x14ac:dyDescent="0.2">
      <c r="A300" s="15"/>
      <c r="C300" s="16"/>
      <c r="F300" s="15"/>
    </row>
    <row r="301" spans="1:6" ht="12.75" x14ac:dyDescent="0.2">
      <c r="A301" s="15"/>
      <c r="C301" s="16"/>
      <c r="F301" s="15"/>
    </row>
    <row r="302" spans="1:6" ht="12.75" x14ac:dyDescent="0.2">
      <c r="A302" s="15"/>
      <c r="C302" s="16"/>
      <c r="F302" s="15"/>
    </row>
    <row r="303" spans="1:6" ht="12.75" x14ac:dyDescent="0.2">
      <c r="A303" s="15"/>
      <c r="C303" s="16"/>
      <c r="F303" s="15"/>
    </row>
    <row r="304" spans="1:6" ht="12.75" x14ac:dyDescent="0.2">
      <c r="A304" s="15"/>
      <c r="C304" s="16"/>
      <c r="F304" s="15"/>
    </row>
    <row r="305" spans="1:6" ht="12.75" x14ac:dyDescent="0.2">
      <c r="A305" s="15"/>
      <c r="C305" s="16"/>
      <c r="F305" s="15"/>
    </row>
    <row r="306" spans="1:6" ht="12.75" x14ac:dyDescent="0.2">
      <c r="A306" s="15"/>
      <c r="C306" s="16"/>
      <c r="F306" s="15"/>
    </row>
    <row r="307" spans="1:6" ht="12.75" x14ac:dyDescent="0.2">
      <c r="A307" s="15"/>
      <c r="C307" s="16"/>
      <c r="F307" s="15"/>
    </row>
    <row r="308" spans="1:6" ht="12.75" x14ac:dyDescent="0.2">
      <c r="A308" s="15"/>
      <c r="C308" s="16"/>
      <c r="F308" s="15"/>
    </row>
    <row r="309" spans="1:6" ht="12.75" x14ac:dyDescent="0.2">
      <c r="A309" s="15"/>
      <c r="C309" s="16"/>
      <c r="F309" s="15"/>
    </row>
    <row r="310" spans="1:6" ht="12.75" x14ac:dyDescent="0.2">
      <c r="A310" s="15"/>
      <c r="C310" s="16"/>
      <c r="F310" s="15"/>
    </row>
    <row r="311" spans="1:6" ht="12.75" x14ac:dyDescent="0.2">
      <c r="A311" s="15"/>
      <c r="C311" s="16"/>
      <c r="F311" s="15"/>
    </row>
    <row r="312" spans="1:6" ht="12.75" x14ac:dyDescent="0.2">
      <c r="A312" s="15"/>
      <c r="C312" s="16"/>
      <c r="F312" s="15"/>
    </row>
    <row r="313" spans="1:6" ht="12.75" x14ac:dyDescent="0.2">
      <c r="A313" s="15"/>
      <c r="C313" s="16"/>
      <c r="F313" s="15"/>
    </row>
    <row r="314" spans="1:6" ht="12.75" x14ac:dyDescent="0.2">
      <c r="A314" s="15"/>
      <c r="C314" s="16"/>
      <c r="F314" s="15"/>
    </row>
    <row r="315" spans="1:6" ht="12.75" x14ac:dyDescent="0.2">
      <c r="A315" s="15"/>
      <c r="C315" s="16"/>
      <c r="F315" s="15"/>
    </row>
    <row r="316" spans="1:6" ht="12.75" x14ac:dyDescent="0.2">
      <c r="A316" s="15"/>
      <c r="C316" s="16"/>
      <c r="F316" s="15"/>
    </row>
    <row r="317" spans="1:6" ht="12.75" x14ac:dyDescent="0.2">
      <c r="A317" s="15"/>
      <c r="C317" s="16"/>
      <c r="F317" s="15"/>
    </row>
    <row r="318" spans="1:6" ht="12.75" x14ac:dyDescent="0.2">
      <c r="A318" s="15"/>
      <c r="C318" s="16"/>
      <c r="F318" s="15"/>
    </row>
    <row r="319" spans="1:6" ht="12.75" x14ac:dyDescent="0.2">
      <c r="A319" s="15"/>
      <c r="C319" s="16"/>
      <c r="F319" s="15"/>
    </row>
    <row r="320" spans="1:6" ht="12.75" x14ac:dyDescent="0.2">
      <c r="A320" s="15"/>
      <c r="C320" s="16"/>
      <c r="F320" s="15"/>
    </row>
    <row r="321" spans="1:6" ht="12.75" x14ac:dyDescent="0.2">
      <c r="A321" s="15"/>
      <c r="C321" s="16"/>
      <c r="F321" s="15"/>
    </row>
    <row r="322" spans="1:6" ht="12.75" x14ac:dyDescent="0.2">
      <c r="A322" s="15"/>
      <c r="C322" s="16"/>
      <c r="F322" s="15"/>
    </row>
    <row r="323" spans="1:6" ht="12.75" x14ac:dyDescent="0.2">
      <c r="A323" s="15"/>
      <c r="C323" s="16"/>
      <c r="F323" s="15"/>
    </row>
    <row r="324" spans="1:6" ht="12.75" x14ac:dyDescent="0.2">
      <c r="A324" s="15"/>
      <c r="C324" s="16"/>
      <c r="F324" s="15"/>
    </row>
    <row r="325" spans="1:6" ht="12.75" x14ac:dyDescent="0.2">
      <c r="A325" s="15"/>
      <c r="C325" s="16"/>
      <c r="F325" s="15"/>
    </row>
    <row r="326" spans="1:6" ht="12.75" x14ac:dyDescent="0.2">
      <c r="A326" s="15"/>
      <c r="C326" s="16"/>
      <c r="F326" s="15"/>
    </row>
    <row r="327" spans="1:6" ht="12.75" x14ac:dyDescent="0.2">
      <c r="A327" s="15"/>
      <c r="C327" s="16"/>
      <c r="F327" s="15"/>
    </row>
    <row r="328" spans="1:6" ht="12.75" x14ac:dyDescent="0.2">
      <c r="A328" s="15"/>
      <c r="C328" s="16"/>
      <c r="F328" s="15"/>
    </row>
    <row r="329" spans="1:6" ht="12.75" x14ac:dyDescent="0.2">
      <c r="A329" s="15"/>
      <c r="C329" s="16"/>
      <c r="F329" s="15"/>
    </row>
    <row r="330" spans="1:6" ht="12.75" x14ac:dyDescent="0.2">
      <c r="A330" s="15"/>
      <c r="C330" s="16"/>
      <c r="F330" s="15"/>
    </row>
    <row r="331" spans="1:6" ht="12.75" x14ac:dyDescent="0.2">
      <c r="A331" s="15"/>
      <c r="C331" s="16"/>
      <c r="F331" s="15"/>
    </row>
    <row r="332" spans="1:6" ht="12.75" x14ac:dyDescent="0.2">
      <c r="A332" s="15"/>
      <c r="C332" s="16"/>
      <c r="F332" s="15"/>
    </row>
    <row r="333" spans="1:6" ht="12.75" x14ac:dyDescent="0.2">
      <c r="A333" s="15"/>
      <c r="C333" s="16"/>
      <c r="F333" s="15"/>
    </row>
    <row r="334" spans="1:6" ht="12.75" x14ac:dyDescent="0.2">
      <c r="A334" s="15"/>
      <c r="C334" s="16"/>
      <c r="F334" s="15"/>
    </row>
    <row r="335" spans="1:6" ht="12.75" x14ac:dyDescent="0.2">
      <c r="A335" s="15"/>
      <c r="C335" s="16"/>
      <c r="F335" s="15"/>
    </row>
    <row r="336" spans="1:6" ht="12.75" x14ac:dyDescent="0.2">
      <c r="A336" s="15"/>
      <c r="C336" s="16"/>
      <c r="F336" s="15"/>
    </row>
    <row r="337" spans="1:6" ht="12.75" x14ac:dyDescent="0.2">
      <c r="A337" s="15"/>
      <c r="C337" s="16"/>
      <c r="F337" s="15"/>
    </row>
    <row r="338" spans="1:6" ht="12.75" x14ac:dyDescent="0.2">
      <c r="A338" s="15"/>
      <c r="C338" s="16"/>
      <c r="F338" s="15"/>
    </row>
    <row r="339" spans="1:6" ht="12.75" x14ac:dyDescent="0.2">
      <c r="A339" s="15"/>
      <c r="C339" s="16"/>
      <c r="F339" s="15"/>
    </row>
    <row r="340" spans="1:6" ht="12.75" x14ac:dyDescent="0.2">
      <c r="A340" s="15"/>
      <c r="C340" s="16"/>
      <c r="F340" s="15"/>
    </row>
    <row r="341" spans="1:6" ht="12.75" x14ac:dyDescent="0.2">
      <c r="A341" s="15"/>
      <c r="C341" s="16"/>
      <c r="F341" s="15"/>
    </row>
    <row r="342" spans="1:6" ht="12.75" x14ac:dyDescent="0.2">
      <c r="A342" s="15"/>
      <c r="C342" s="16"/>
      <c r="F342" s="15"/>
    </row>
    <row r="343" spans="1:6" ht="12.75" x14ac:dyDescent="0.2">
      <c r="A343" s="15"/>
      <c r="C343" s="16"/>
      <c r="F343" s="15"/>
    </row>
    <row r="344" spans="1:6" ht="12.75" x14ac:dyDescent="0.2">
      <c r="A344" s="15"/>
      <c r="C344" s="16"/>
      <c r="F344" s="15"/>
    </row>
    <row r="345" spans="1:6" ht="12.75" x14ac:dyDescent="0.2">
      <c r="A345" s="15"/>
      <c r="C345" s="16"/>
      <c r="F345" s="15"/>
    </row>
    <row r="346" spans="1:6" ht="12.75" x14ac:dyDescent="0.2">
      <c r="A346" s="15"/>
      <c r="C346" s="16"/>
      <c r="F346" s="15"/>
    </row>
    <row r="347" spans="1:6" ht="12.75" x14ac:dyDescent="0.2">
      <c r="A347" s="15"/>
      <c r="C347" s="16"/>
      <c r="F347" s="15"/>
    </row>
    <row r="348" spans="1:6" ht="12.75" x14ac:dyDescent="0.2">
      <c r="A348" s="15"/>
      <c r="C348" s="16"/>
      <c r="F348" s="15"/>
    </row>
    <row r="349" spans="1:6" ht="12.75" x14ac:dyDescent="0.2">
      <c r="A349" s="15"/>
      <c r="C349" s="16"/>
      <c r="F349" s="15"/>
    </row>
    <row r="350" spans="1:6" ht="12.75" x14ac:dyDescent="0.2">
      <c r="A350" s="15"/>
      <c r="C350" s="16"/>
      <c r="F350" s="15"/>
    </row>
    <row r="351" spans="1:6" ht="12.75" x14ac:dyDescent="0.2">
      <c r="A351" s="15"/>
      <c r="C351" s="16"/>
      <c r="F351" s="15"/>
    </row>
    <row r="352" spans="1:6" ht="12.75" x14ac:dyDescent="0.2">
      <c r="A352" s="15"/>
      <c r="C352" s="16"/>
      <c r="F352" s="15"/>
    </row>
    <row r="353" spans="1:6" ht="12.75" x14ac:dyDescent="0.2">
      <c r="A353" s="15"/>
      <c r="C353" s="16"/>
      <c r="F353" s="15"/>
    </row>
    <row r="354" spans="1:6" ht="12.75" x14ac:dyDescent="0.2">
      <c r="A354" s="15"/>
      <c r="C354" s="16"/>
      <c r="F354" s="15"/>
    </row>
    <row r="355" spans="1:6" ht="12.75" x14ac:dyDescent="0.2">
      <c r="A355" s="15"/>
      <c r="C355" s="16"/>
      <c r="F355" s="15"/>
    </row>
    <row r="356" spans="1:6" ht="12.75" x14ac:dyDescent="0.2">
      <c r="A356" s="15"/>
      <c r="C356" s="16"/>
      <c r="F356" s="15"/>
    </row>
    <row r="357" spans="1:6" ht="12.75" x14ac:dyDescent="0.2">
      <c r="A357" s="15"/>
      <c r="C357" s="16"/>
      <c r="F357" s="15"/>
    </row>
    <row r="358" spans="1:6" ht="12.75" x14ac:dyDescent="0.2">
      <c r="A358" s="15"/>
      <c r="C358" s="16"/>
      <c r="F358" s="15"/>
    </row>
    <row r="359" spans="1:6" ht="12.75" x14ac:dyDescent="0.2">
      <c r="A359" s="15"/>
      <c r="C359" s="16"/>
      <c r="F359" s="15"/>
    </row>
    <row r="360" spans="1:6" ht="12.75" x14ac:dyDescent="0.2">
      <c r="A360" s="15"/>
      <c r="C360" s="16"/>
      <c r="F360" s="15"/>
    </row>
    <row r="361" spans="1:6" ht="12.75" x14ac:dyDescent="0.2">
      <c r="A361" s="15"/>
      <c r="C361" s="16"/>
      <c r="F361" s="15"/>
    </row>
    <row r="362" spans="1:6" ht="12.75" x14ac:dyDescent="0.2">
      <c r="A362" s="15"/>
      <c r="C362" s="16"/>
      <c r="F362" s="15"/>
    </row>
    <row r="363" spans="1:6" ht="12.75" x14ac:dyDescent="0.2">
      <c r="A363" s="15"/>
      <c r="C363" s="16"/>
      <c r="F363" s="15"/>
    </row>
    <row r="364" spans="1:6" ht="12.75" x14ac:dyDescent="0.2">
      <c r="A364" s="15"/>
      <c r="C364" s="16"/>
      <c r="F364" s="15"/>
    </row>
    <row r="365" spans="1:6" ht="12.75" x14ac:dyDescent="0.2">
      <c r="A365" s="15"/>
      <c r="C365" s="16"/>
      <c r="F365" s="15"/>
    </row>
    <row r="366" spans="1:6" ht="12.75" x14ac:dyDescent="0.2">
      <c r="A366" s="15"/>
      <c r="C366" s="16"/>
      <c r="F366" s="15"/>
    </row>
    <row r="367" spans="1:6" ht="12.75" x14ac:dyDescent="0.2">
      <c r="A367" s="15"/>
      <c r="C367" s="16"/>
      <c r="F367" s="15"/>
    </row>
    <row r="368" spans="1:6" ht="12.75" x14ac:dyDescent="0.2">
      <c r="A368" s="15"/>
      <c r="C368" s="16"/>
      <c r="F368" s="15"/>
    </row>
    <row r="369" spans="1:6" ht="12.75" x14ac:dyDescent="0.2">
      <c r="A369" s="15"/>
      <c r="C369" s="16"/>
      <c r="F369" s="15"/>
    </row>
    <row r="370" spans="1:6" ht="12.75" x14ac:dyDescent="0.2">
      <c r="A370" s="15"/>
      <c r="C370" s="16"/>
      <c r="F370" s="15"/>
    </row>
    <row r="371" spans="1:6" ht="12.75" x14ac:dyDescent="0.2">
      <c r="A371" s="15"/>
      <c r="C371" s="16"/>
      <c r="F371" s="15"/>
    </row>
    <row r="372" spans="1:6" ht="12.75" x14ac:dyDescent="0.2">
      <c r="A372" s="15"/>
      <c r="C372" s="16"/>
      <c r="F372" s="15"/>
    </row>
    <row r="373" spans="1:6" ht="12.75" x14ac:dyDescent="0.2">
      <c r="A373" s="15"/>
      <c r="C373" s="16"/>
      <c r="F373" s="15"/>
    </row>
    <row r="374" spans="1:6" ht="12.75" x14ac:dyDescent="0.2">
      <c r="A374" s="15"/>
      <c r="C374" s="16"/>
      <c r="F374" s="15"/>
    </row>
    <row r="375" spans="1:6" ht="12.75" x14ac:dyDescent="0.2">
      <c r="A375" s="15"/>
      <c r="C375" s="16"/>
      <c r="F375" s="15"/>
    </row>
    <row r="376" spans="1:6" ht="12.75" x14ac:dyDescent="0.2">
      <c r="A376" s="15"/>
      <c r="C376" s="16"/>
      <c r="F376" s="15"/>
    </row>
    <row r="377" spans="1:6" ht="12.75" x14ac:dyDescent="0.2">
      <c r="A377" s="15"/>
      <c r="C377" s="16"/>
      <c r="F377" s="15"/>
    </row>
    <row r="378" spans="1:6" ht="12.75" x14ac:dyDescent="0.2">
      <c r="A378" s="15"/>
      <c r="C378" s="16"/>
      <c r="F378" s="15"/>
    </row>
    <row r="379" spans="1:6" ht="12.75" x14ac:dyDescent="0.2">
      <c r="A379" s="15"/>
      <c r="C379" s="16"/>
      <c r="F379" s="15"/>
    </row>
    <row r="380" spans="1:6" ht="12.75" x14ac:dyDescent="0.2">
      <c r="A380" s="15"/>
      <c r="C380" s="16"/>
      <c r="F380" s="15"/>
    </row>
    <row r="381" spans="1:6" ht="12.75" x14ac:dyDescent="0.2">
      <c r="A381" s="15"/>
      <c r="C381" s="16"/>
      <c r="F381" s="15"/>
    </row>
    <row r="382" spans="1:6" ht="12.75" x14ac:dyDescent="0.2">
      <c r="A382" s="15"/>
      <c r="C382" s="16"/>
      <c r="F382" s="15"/>
    </row>
    <row r="383" spans="1:6" ht="12.75" x14ac:dyDescent="0.2">
      <c r="A383" s="15"/>
      <c r="C383" s="16"/>
      <c r="F383" s="15"/>
    </row>
    <row r="384" spans="1:6" ht="12.75" x14ac:dyDescent="0.2">
      <c r="A384" s="15"/>
      <c r="C384" s="16"/>
      <c r="F384" s="15"/>
    </row>
    <row r="385" spans="1:6" ht="12.75" x14ac:dyDescent="0.2">
      <c r="A385" s="15"/>
      <c r="C385" s="16"/>
      <c r="F385" s="15"/>
    </row>
    <row r="386" spans="1:6" ht="12.75" x14ac:dyDescent="0.2">
      <c r="A386" s="15"/>
      <c r="C386" s="16"/>
      <c r="F386" s="15"/>
    </row>
    <row r="387" spans="1:6" ht="12.75" x14ac:dyDescent="0.2">
      <c r="A387" s="15"/>
      <c r="C387" s="16"/>
      <c r="F387" s="15"/>
    </row>
    <row r="388" spans="1:6" ht="12.75" x14ac:dyDescent="0.2">
      <c r="A388" s="15"/>
      <c r="C388" s="16"/>
      <c r="F388" s="15"/>
    </row>
    <row r="389" spans="1:6" ht="12.75" x14ac:dyDescent="0.2">
      <c r="A389" s="15"/>
      <c r="C389" s="16"/>
      <c r="F389" s="15"/>
    </row>
    <row r="390" spans="1:6" ht="12.75" x14ac:dyDescent="0.2">
      <c r="A390" s="15"/>
      <c r="C390" s="16"/>
      <c r="F390" s="15"/>
    </row>
    <row r="391" spans="1:6" ht="12.75" x14ac:dyDescent="0.2">
      <c r="A391" s="15"/>
      <c r="C391" s="16"/>
      <c r="F391" s="15"/>
    </row>
    <row r="392" spans="1:6" ht="12.75" x14ac:dyDescent="0.2">
      <c r="A392" s="15"/>
      <c r="C392" s="16"/>
      <c r="F392" s="15"/>
    </row>
    <row r="393" spans="1:6" ht="12.75" x14ac:dyDescent="0.2">
      <c r="A393" s="15"/>
      <c r="C393" s="16"/>
      <c r="F393" s="15"/>
    </row>
    <row r="394" spans="1:6" ht="12.75" x14ac:dyDescent="0.2">
      <c r="A394" s="15"/>
      <c r="C394" s="16"/>
      <c r="F394" s="15"/>
    </row>
    <row r="395" spans="1:6" ht="12.75" x14ac:dyDescent="0.2">
      <c r="A395" s="15"/>
      <c r="C395" s="16"/>
      <c r="F395" s="15"/>
    </row>
    <row r="396" spans="1:6" ht="12.75" x14ac:dyDescent="0.2">
      <c r="A396" s="15"/>
      <c r="C396" s="16"/>
      <c r="F396" s="15"/>
    </row>
    <row r="397" spans="1:6" ht="12.75" x14ac:dyDescent="0.2">
      <c r="A397" s="15"/>
      <c r="C397" s="16"/>
      <c r="F397" s="15"/>
    </row>
    <row r="398" spans="1:6" ht="12.75" x14ac:dyDescent="0.2">
      <c r="A398" s="15"/>
      <c r="C398" s="16"/>
      <c r="F398" s="15"/>
    </row>
    <row r="399" spans="1:6" ht="12.75" x14ac:dyDescent="0.2">
      <c r="A399" s="15"/>
      <c r="C399" s="16"/>
      <c r="F399" s="15"/>
    </row>
    <row r="400" spans="1:6" ht="12.75" x14ac:dyDescent="0.2">
      <c r="A400" s="15"/>
      <c r="C400" s="16"/>
      <c r="F400" s="15"/>
    </row>
    <row r="401" spans="1:6" ht="12.75" x14ac:dyDescent="0.2">
      <c r="A401" s="15"/>
      <c r="C401" s="16"/>
      <c r="F401" s="15"/>
    </row>
    <row r="402" spans="1:6" ht="12.75" x14ac:dyDescent="0.2">
      <c r="A402" s="15"/>
      <c r="C402" s="16"/>
      <c r="F402" s="15"/>
    </row>
    <row r="403" spans="1:6" ht="12.75" x14ac:dyDescent="0.2">
      <c r="A403" s="15"/>
      <c r="C403" s="16"/>
      <c r="F403" s="15"/>
    </row>
    <row r="404" spans="1:6" ht="12.75" x14ac:dyDescent="0.2">
      <c r="A404" s="15"/>
      <c r="C404" s="16"/>
      <c r="F404" s="15"/>
    </row>
    <row r="405" spans="1:6" ht="12.75" x14ac:dyDescent="0.2">
      <c r="A405" s="15"/>
      <c r="C405" s="16"/>
      <c r="F405" s="15"/>
    </row>
    <row r="406" spans="1:6" ht="12.75" x14ac:dyDescent="0.2">
      <c r="A406" s="15"/>
      <c r="C406" s="16"/>
      <c r="F406" s="15"/>
    </row>
    <row r="407" spans="1:6" ht="12.75" x14ac:dyDescent="0.2">
      <c r="A407" s="15"/>
      <c r="C407" s="16"/>
      <c r="F407" s="15"/>
    </row>
    <row r="408" spans="1:6" ht="12.75" x14ac:dyDescent="0.2">
      <c r="A408" s="15"/>
      <c r="C408" s="16"/>
      <c r="F408" s="15"/>
    </row>
    <row r="409" spans="1:6" ht="12.75" x14ac:dyDescent="0.2">
      <c r="A409" s="15"/>
      <c r="C409" s="16"/>
      <c r="F409" s="15"/>
    </row>
    <row r="410" spans="1:6" ht="12.75" x14ac:dyDescent="0.2">
      <c r="A410" s="15"/>
      <c r="C410" s="16"/>
      <c r="F410" s="15"/>
    </row>
    <row r="411" spans="1:6" ht="12.75" x14ac:dyDescent="0.2">
      <c r="A411" s="15"/>
      <c r="C411" s="16"/>
      <c r="F411" s="15"/>
    </row>
    <row r="412" spans="1:6" ht="12.75" x14ac:dyDescent="0.2">
      <c r="A412" s="15"/>
      <c r="C412" s="16"/>
      <c r="F412" s="15"/>
    </row>
    <row r="413" spans="1:6" ht="12.75" x14ac:dyDescent="0.2">
      <c r="A413" s="15"/>
      <c r="C413" s="16"/>
      <c r="F413" s="15"/>
    </row>
    <row r="414" spans="1:6" ht="12.75" x14ac:dyDescent="0.2">
      <c r="A414" s="15"/>
      <c r="C414" s="16"/>
      <c r="F414" s="15"/>
    </row>
    <row r="415" spans="1:6" ht="12.75" x14ac:dyDescent="0.2">
      <c r="A415" s="15"/>
      <c r="C415" s="16"/>
      <c r="F415" s="15"/>
    </row>
    <row r="416" spans="1:6" ht="12.75" x14ac:dyDescent="0.2">
      <c r="A416" s="15"/>
      <c r="C416" s="16"/>
      <c r="F416" s="15"/>
    </row>
    <row r="417" spans="1:6" ht="12.75" x14ac:dyDescent="0.2">
      <c r="A417" s="15"/>
      <c r="C417" s="16"/>
      <c r="F417" s="15"/>
    </row>
    <row r="418" spans="1:6" ht="12.75" x14ac:dyDescent="0.2">
      <c r="A418" s="15"/>
      <c r="C418" s="16"/>
      <c r="F418" s="15"/>
    </row>
    <row r="419" spans="1:6" ht="12.75" x14ac:dyDescent="0.2">
      <c r="A419" s="15"/>
      <c r="C419" s="16"/>
      <c r="F419" s="15"/>
    </row>
    <row r="420" spans="1:6" ht="12.75" x14ac:dyDescent="0.2">
      <c r="A420" s="15"/>
      <c r="C420" s="16"/>
      <c r="F420" s="15"/>
    </row>
    <row r="421" spans="1:6" ht="12.75" x14ac:dyDescent="0.2">
      <c r="A421" s="15"/>
      <c r="C421" s="16"/>
      <c r="F421" s="15"/>
    </row>
    <row r="422" spans="1:6" ht="12.75" x14ac:dyDescent="0.2">
      <c r="A422" s="15"/>
      <c r="C422" s="16"/>
      <c r="F422" s="15"/>
    </row>
    <row r="423" spans="1:6" ht="12.75" x14ac:dyDescent="0.2">
      <c r="A423" s="15"/>
      <c r="C423" s="16"/>
      <c r="F423" s="15"/>
    </row>
    <row r="424" spans="1:6" ht="12.75" x14ac:dyDescent="0.2">
      <c r="A424" s="15"/>
      <c r="C424" s="16"/>
      <c r="F424" s="15"/>
    </row>
    <row r="425" spans="1:6" ht="12.75" x14ac:dyDescent="0.2">
      <c r="A425" s="15"/>
      <c r="C425" s="16"/>
      <c r="F425" s="15"/>
    </row>
    <row r="426" spans="1:6" ht="12.75" x14ac:dyDescent="0.2">
      <c r="A426" s="15"/>
      <c r="C426" s="16"/>
      <c r="F426" s="15"/>
    </row>
    <row r="427" spans="1:6" ht="12.75" x14ac:dyDescent="0.2">
      <c r="A427" s="15"/>
      <c r="C427" s="16"/>
      <c r="F427" s="15"/>
    </row>
    <row r="428" spans="1:6" ht="12.75" x14ac:dyDescent="0.2">
      <c r="A428" s="15"/>
      <c r="C428" s="16"/>
      <c r="F428" s="15"/>
    </row>
    <row r="429" spans="1:6" ht="12.75" x14ac:dyDescent="0.2">
      <c r="A429" s="15"/>
      <c r="C429" s="16"/>
      <c r="F429" s="15"/>
    </row>
    <row r="430" spans="1:6" ht="12.75" x14ac:dyDescent="0.2">
      <c r="A430" s="15"/>
      <c r="C430" s="16"/>
      <c r="F430" s="15"/>
    </row>
    <row r="431" spans="1:6" ht="12.75" x14ac:dyDescent="0.2">
      <c r="A431" s="15"/>
      <c r="C431" s="16"/>
      <c r="F431" s="15"/>
    </row>
    <row r="432" spans="1:6" ht="12.75" x14ac:dyDescent="0.2">
      <c r="A432" s="15"/>
      <c r="C432" s="16"/>
      <c r="F432" s="15"/>
    </row>
    <row r="433" spans="1:6" ht="12.75" x14ac:dyDescent="0.2">
      <c r="A433" s="15"/>
      <c r="C433" s="16"/>
      <c r="F433" s="15"/>
    </row>
    <row r="434" spans="1:6" ht="12.75" x14ac:dyDescent="0.2">
      <c r="A434" s="15"/>
      <c r="C434" s="16"/>
      <c r="F434" s="15"/>
    </row>
    <row r="435" spans="1:6" ht="12.75" x14ac:dyDescent="0.2">
      <c r="A435" s="15"/>
      <c r="C435" s="16"/>
      <c r="F435" s="15"/>
    </row>
    <row r="436" spans="1:6" ht="12.75" x14ac:dyDescent="0.2">
      <c r="A436" s="15"/>
      <c r="C436" s="16"/>
      <c r="F436" s="15"/>
    </row>
    <row r="437" spans="1:6" ht="12.75" x14ac:dyDescent="0.2">
      <c r="A437" s="15"/>
      <c r="C437" s="16"/>
      <c r="F437" s="15"/>
    </row>
    <row r="438" spans="1:6" ht="12.75" x14ac:dyDescent="0.2">
      <c r="A438" s="15"/>
      <c r="C438" s="16"/>
      <c r="F438" s="15"/>
    </row>
    <row r="439" spans="1:6" ht="12.75" x14ac:dyDescent="0.2">
      <c r="A439" s="15"/>
      <c r="C439" s="16"/>
      <c r="F439" s="15"/>
    </row>
    <row r="440" spans="1:6" ht="12.75" x14ac:dyDescent="0.2">
      <c r="A440" s="15"/>
      <c r="C440" s="16"/>
      <c r="F440" s="15"/>
    </row>
    <row r="441" spans="1:6" ht="12.75" x14ac:dyDescent="0.2">
      <c r="A441" s="15"/>
      <c r="C441" s="16"/>
      <c r="F441" s="15"/>
    </row>
    <row r="442" spans="1:6" ht="12.75" x14ac:dyDescent="0.2">
      <c r="A442" s="15"/>
      <c r="C442" s="16"/>
      <c r="F442" s="15"/>
    </row>
    <row r="443" spans="1:6" ht="12.75" x14ac:dyDescent="0.2">
      <c r="A443" s="15"/>
      <c r="C443" s="16"/>
      <c r="F443" s="15"/>
    </row>
    <row r="444" spans="1:6" ht="12.75" x14ac:dyDescent="0.2">
      <c r="A444" s="15"/>
      <c r="C444" s="16"/>
      <c r="F444" s="15"/>
    </row>
    <row r="445" spans="1:6" ht="12.75" x14ac:dyDescent="0.2">
      <c r="A445" s="15"/>
      <c r="C445" s="16"/>
      <c r="F445" s="15"/>
    </row>
    <row r="446" spans="1:6" ht="12.75" x14ac:dyDescent="0.2">
      <c r="A446" s="15"/>
      <c r="C446" s="16"/>
      <c r="F446" s="15"/>
    </row>
    <row r="447" spans="1:6" ht="12.75" x14ac:dyDescent="0.2">
      <c r="A447" s="15"/>
      <c r="C447" s="16"/>
      <c r="F447" s="15"/>
    </row>
    <row r="448" spans="1:6" ht="12.75" x14ac:dyDescent="0.2">
      <c r="A448" s="15"/>
      <c r="C448" s="16"/>
      <c r="F448" s="15"/>
    </row>
    <row r="449" spans="1:6" ht="12.75" x14ac:dyDescent="0.2">
      <c r="A449" s="15"/>
      <c r="C449" s="16"/>
      <c r="F449" s="15"/>
    </row>
    <row r="450" spans="1:6" ht="12.75" x14ac:dyDescent="0.2">
      <c r="A450" s="15"/>
      <c r="C450" s="16"/>
      <c r="F450" s="15"/>
    </row>
    <row r="451" spans="1:6" ht="12.75" x14ac:dyDescent="0.2">
      <c r="A451" s="15"/>
      <c r="C451" s="16"/>
      <c r="F451" s="15"/>
    </row>
    <row r="452" spans="1:6" ht="12.75" x14ac:dyDescent="0.2">
      <c r="A452" s="15"/>
      <c r="C452" s="16"/>
      <c r="F452" s="15"/>
    </row>
    <row r="453" spans="1:6" ht="12.75" x14ac:dyDescent="0.2">
      <c r="A453" s="15"/>
      <c r="C453" s="16"/>
      <c r="F453" s="15"/>
    </row>
    <row r="454" spans="1:6" ht="12.75" x14ac:dyDescent="0.2">
      <c r="A454" s="15"/>
      <c r="C454" s="16"/>
      <c r="F454" s="15"/>
    </row>
    <row r="455" spans="1:6" ht="12.75" x14ac:dyDescent="0.2">
      <c r="A455" s="15"/>
      <c r="C455" s="16"/>
      <c r="F455" s="15"/>
    </row>
    <row r="456" spans="1:6" ht="12.75" x14ac:dyDescent="0.2">
      <c r="A456" s="15"/>
      <c r="C456" s="16"/>
      <c r="F456" s="15"/>
    </row>
    <row r="457" spans="1:6" ht="12.75" x14ac:dyDescent="0.2">
      <c r="A457" s="15"/>
      <c r="C457" s="16"/>
      <c r="F457" s="15"/>
    </row>
    <row r="458" spans="1:6" ht="12.75" x14ac:dyDescent="0.2">
      <c r="A458" s="15"/>
      <c r="C458" s="16"/>
      <c r="F458" s="15"/>
    </row>
    <row r="459" spans="1:6" ht="12.75" x14ac:dyDescent="0.2">
      <c r="A459" s="15"/>
      <c r="C459" s="16"/>
      <c r="F459" s="15"/>
    </row>
    <row r="460" spans="1:6" ht="12.75" x14ac:dyDescent="0.2">
      <c r="A460" s="15"/>
      <c r="C460" s="16"/>
      <c r="F460" s="15"/>
    </row>
    <row r="461" spans="1:6" ht="12.75" x14ac:dyDescent="0.2">
      <c r="A461" s="15"/>
      <c r="C461" s="16"/>
      <c r="F461" s="15"/>
    </row>
    <row r="462" spans="1:6" ht="12.75" x14ac:dyDescent="0.2">
      <c r="A462" s="15"/>
      <c r="C462" s="16"/>
      <c r="F462" s="15"/>
    </row>
    <row r="463" spans="1:6" ht="12.75" x14ac:dyDescent="0.2">
      <c r="A463" s="15"/>
      <c r="C463" s="16"/>
      <c r="F463" s="15"/>
    </row>
    <row r="464" spans="1:6" ht="12.75" x14ac:dyDescent="0.2">
      <c r="A464" s="15"/>
      <c r="C464" s="16"/>
      <c r="F464" s="15"/>
    </row>
    <row r="465" spans="1:6" ht="12.75" x14ac:dyDescent="0.2">
      <c r="A465" s="15"/>
      <c r="C465" s="16"/>
      <c r="F465" s="15"/>
    </row>
    <row r="466" spans="1:6" ht="12.75" x14ac:dyDescent="0.2">
      <c r="A466" s="15"/>
      <c r="C466" s="16"/>
      <c r="F466" s="15"/>
    </row>
    <row r="467" spans="1:6" ht="12.75" x14ac:dyDescent="0.2">
      <c r="A467" s="15"/>
      <c r="C467" s="16"/>
      <c r="F467" s="15"/>
    </row>
    <row r="468" spans="1:6" ht="12.75" x14ac:dyDescent="0.2">
      <c r="A468" s="15"/>
      <c r="C468" s="16"/>
      <c r="F468" s="15"/>
    </row>
    <row r="469" spans="1:6" ht="12.75" x14ac:dyDescent="0.2">
      <c r="A469" s="15"/>
      <c r="C469" s="16"/>
      <c r="F469" s="15"/>
    </row>
    <row r="470" spans="1:6" ht="12.75" x14ac:dyDescent="0.2">
      <c r="A470" s="15"/>
      <c r="C470" s="16"/>
      <c r="F470" s="15"/>
    </row>
    <row r="471" spans="1:6" ht="12.75" x14ac:dyDescent="0.2">
      <c r="A471" s="15"/>
      <c r="C471" s="16"/>
      <c r="F471" s="15"/>
    </row>
    <row r="472" spans="1:6" ht="12.75" x14ac:dyDescent="0.2">
      <c r="A472" s="15"/>
      <c r="C472" s="16"/>
      <c r="F472" s="15"/>
    </row>
    <row r="473" spans="1:6" ht="12.75" x14ac:dyDescent="0.2">
      <c r="A473" s="15"/>
      <c r="C473" s="16"/>
      <c r="F473" s="15"/>
    </row>
    <row r="474" spans="1:6" ht="12.75" x14ac:dyDescent="0.2">
      <c r="A474" s="15"/>
      <c r="C474" s="16"/>
      <c r="F474" s="15"/>
    </row>
    <row r="475" spans="1:6" ht="12.75" x14ac:dyDescent="0.2">
      <c r="A475" s="15"/>
      <c r="C475" s="16"/>
      <c r="F475" s="15"/>
    </row>
    <row r="476" spans="1:6" ht="12.75" x14ac:dyDescent="0.2">
      <c r="A476" s="15"/>
      <c r="C476" s="16"/>
      <c r="F476" s="15"/>
    </row>
    <row r="477" spans="1:6" ht="12.75" x14ac:dyDescent="0.2">
      <c r="A477" s="15"/>
      <c r="C477" s="16"/>
      <c r="F477" s="15"/>
    </row>
    <row r="478" spans="1:6" ht="12.75" x14ac:dyDescent="0.2">
      <c r="A478" s="15"/>
      <c r="C478" s="16"/>
      <c r="F478" s="15"/>
    </row>
    <row r="479" spans="1:6" ht="12.75" x14ac:dyDescent="0.2">
      <c r="A479" s="15"/>
      <c r="C479" s="16"/>
      <c r="F479" s="15"/>
    </row>
    <row r="480" spans="1:6" ht="12.75" x14ac:dyDescent="0.2">
      <c r="A480" s="15"/>
      <c r="C480" s="16"/>
      <c r="F480" s="15"/>
    </row>
    <row r="481" spans="1:6" ht="12.75" x14ac:dyDescent="0.2">
      <c r="A481" s="15"/>
      <c r="C481" s="16"/>
      <c r="F481" s="15"/>
    </row>
    <row r="482" spans="1:6" ht="12.75" x14ac:dyDescent="0.2">
      <c r="A482" s="15"/>
      <c r="C482" s="16"/>
      <c r="F482" s="15"/>
    </row>
    <row r="483" spans="1:6" ht="12.75" x14ac:dyDescent="0.2">
      <c r="A483" s="15"/>
      <c r="C483" s="16"/>
      <c r="F483" s="15"/>
    </row>
    <row r="484" spans="1:6" ht="12.75" x14ac:dyDescent="0.2">
      <c r="A484" s="15"/>
      <c r="C484" s="16"/>
      <c r="F484" s="15"/>
    </row>
    <row r="485" spans="1:6" ht="12.75" x14ac:dyDescent="0.2">
      <c r="A485" s="15"/>
      <c r="C485" s="16"/>
      <c r="F485" s="15"/>
    </row>
    <row r="486" spans="1:6" ht="12.75" x14ac:dyDescent="0.2">
      <c r="A486" s="15"/>
      <c r="C486" s="16"/>
      <c r="F486" s="15"/>
    </row>
    <row r="487" spans="1:6" ht="12.75" x14ac:dyDescent="0.2">
      <c r="A487" s="15"/>
      <c r="C487" s="16"/>
      <c r="F487" s="15"/>
    </row>
    <row r="488" spans="1:6" ht="12.75" x14ac:dyDescent="0.2">
      <c r="A488" s="15"/>
      <c r="C488" s="16"/>
      <c r="F488" s="15"/>
    </row>
    <row r="489" spans="1:6" ht="12.75" x14ac:dyDescent="0.2">
      <c r="A489" s="15"/>
      <c r="C489" s="16"/>
      <c r="F489" s="15"/>
    </row>
    <row r="490" spans="1:6" ht="12.75" x14ac:dyDescent="0.2">
      <c r="A490" s="15"/>
      <c r="C490" s="16"/>
      <c r="F490" s="15"/>
    </row>
    <row r="491" spans="1:6" ht="12.75" x14ac:dyDescent="0.2">
      <c r="A491" s="15"/>
      <c r="C491" s="16"/>
      <c r="F491" s="15"/>
    </row>
    <row r="492" spans="1:6" ht="12.75" x14ac:dyDescent="0.2">
      <c r="A492" s="15"/>
      <c r="C492" s="16"/>
      <c r="F492" s="15"/>
    </row>
    <row r="493" spans="1:6" ht="12.75" x14ac:dyDescent="0.2">
      <c r="A493" s="15"/>
      <c r="C493" s="16"/>
      <c r="F493" s="15"/>
    </row>
    <row r="494" spans="1:6" ht="12.75" x14ac:dyDescent="0.2">
      <c r="A494" s="15"/>
      <c r="C494" s="16"/>
      <c r="F494" s="15"/>
    </row>
    <row r="495" spans="1:6" ht="12.75" x14ac:dyDescent="0.2">
      <c r="A495" s="15"/>
      <c r="C495" s="16"/>
      <c r="F495" s="15"/>
    </row>
    <row r="496" spans="1:6" ht="12.75" x14ac:dyDescent="0.2">
      <c r="A496" s="15"/>
      <c r="C496" s="16"/>
      <c r="F496" s="15"/>
    </row>
    <row r="497" spans="1:6" ht="12.75" x14ac:dyDescent="0.2">
      <c r="A497" s="15"/>
      <c r="C497" s="16"/>
      <c r="F497" s="15"/>
    </row>
    <row r="498" spans="1:6" ht="12.75" x14ac:dyDescent="0.2">
      <c r="A498" s="15"/>
      <c r="C498" s="16"/>
      <c r="F498" s="15"/>
    </row>
    <row r="499" spans="1:6" ht="12.75" x14ac:dyDescent="0.2">
      <c r="A499" s="15"/>
      <c r="C499" s="16"/>
      <c r="F499" s="15"/>
    </row>
    <row r="500" spans="1:6" ht="12.75" x14ac:dyDescent="0.2">
      <c r="A500" s="15"/>
      <c r="C500" s="16"/>
      <c r="F500" s="15"/>
    </row>
    <row r="501" spans="1:6" ht="12.75" x14ac:dyDescent="0.2">
      <c r="A501" s="15"/>
      <c r="C501" s="16"/>
      <c r="F501" s="15"/>
    </row>
    <row r="502" spans="1:6" ht="12.75" x14ac:dyDescent="0.2">
      <c r="A502" s="15"/>
      <c r="C502" s="16"/>
      <c r="F502" s="15"/>
    </row>
    <row r="503" spans="1:6" ht="12.75" x14ac:dyDescent="0.2">
      <c r="A503" s="15"/>
      <c r="C503" s="16"/>
      <c r="F503" s="15"/>
    </row>
    <row r="504" spans="1:6" ht="12.75" x14ac:dyDescent="0.2">
      <c r="A504" s="15"/>
      <c r="C504" s="16"/>
      <c r="F504" s="15"/>
    </row>
    <row r="505" spans="1:6" ht="12.75" x14ac:dyDescent="0.2">
      <c r="A505" s="15"/>
      <c r="C505" s="16"/>
      <c r="F505" s="15"/>
    </row>
    <row r="506" spans="1:6" ht="12.75" x14ac:dyDescent="0.2">
      <c r="A506" s="15"/>
      <c r="C506" s="16"/>
      <c r="F506" s="15"/>
    </row>
    <row r="507" spans="1:6" ht="12.75" x14ac:dyDescent="0.2">
      <c r="A507" s="15"/>
      <c r="C507" s="16"/>
      <c r="F507" s="15"/>
    </row>
    <row r="508" spans="1:6" ht="12.75" x14ac:dyDescent="0.2">
      <c r="A508" s="15"/>
      <c r="C508" s="16"/>
      <c r="F508" s="15"/>
    </row>
    <row r="509" spans="1:6" ht="12.75" x14ac:dyDescent="0.2">
      <c r="A509" s="15"/>
      <c r="C509" s="16"/>
      <c r="F509" s="15"/>
    </row>
    <row r="510" spans="1:6" ht="12.75" x14ac:dyDescent="0.2">
      <c r="A510" s="15"/>
      <c r="C510" s="16"/>
      <c r="F510" s="15"/>
    </row>
    <row r="511" spans="1:6" ht="12.75" x14ac:dyDescent="0.2">
      <c r="A511" s="15"/>
      <c r="C511" s="16"/>
      <c r="F511" s="15"/>
    </row>
    <row r="512" spans="1:6" ht="12.75" x14ac:dyDescent="0.2">
      <c r="A512" s="15"/>
      <c r="C512" s="16"/>
      <c r="F512" s="15"/>
    </row>
    <row r="513" spans="1:6" ht="12.75" x14ac:dyDescent="0.2">
      <c r="A513" s="15"/>
      <c r="C513" s="16"/>
      <c r="F513" s="15"/>
    </row>
    <row r="514" spans="1:6" ht="12.75" x14ac:dyDescent="0.2">
      <c r="A514" s="15"/>
      <c r="C514" s="16"/>
      <c r="F514" s="15"/>
    </row>
    <row r="515" spans="1:6" ht="12.75" x14ac:dyDescent="0.2">
      <c r="A515" s="15"/>
      <c r="C515" s="16"/>
      <c r="F515" s="15"/>
    </row>
    <row r="516" spans="1:6" ht="12.75" x14ac:dyDescent="0.2">
      <c r="A516" s="15"/>
      <c r="C516" s="16"/>
      <c r="F516" s="15"/>
    </row>
    <row r="517" spans="1:6" ht="12.75" x14ac:dyDescent="0.2">
      <c r="A517" s="15"/>
      <c r="C517" s="16"/>
      <c r="F517" s="15"/>
    </row>
    <row r="518" spans="1:6" ht="12.75" x14ac:dyDescent="0.2">
      <c r="A518" s="15"/>
      <c r="C518" s="16"/>
      <c r="F518" s="15"/>
    </row>
    <row r="519" spans="1:6" ht="12.75" x14ac:dyDescent="0.2">
      <c r="A519" s="15"/>
      <c r="C519" s="16"/>
      <c r="F519" s="15"/>
    </row>
    <row r="520" spans="1:6" ht="12.75" x14ac:dyDescent="0.2">
      <c r="A520" s="15"/>
      <c r="C520" s="16"/>
      <c r="F520" s="15"/>
    </row>
    <row r="521" spans="1:6" ht="12.75" x14ac:dyDescent="0.2">
      <c r="A521" s="15"/>
      <c r="C521" s="16"/>
      <c r="F521" s="15"/>
    </row>
    <row r="522" spans="1:6" ht="12.75" x14ac:dyDescent="0.2">
      <c r="A522" s="15"/>
      <c r="C522" s="16"/>
      <c r="F522" s="15"/>
    </row>
    <row r="523" spans="1:6" ht="12.75" x14ac:dyDescent="0.2">
      <c r="A523" s="15"/>
      <c r="C523" s="16"/>
      <c r="F523" s="15"/>
    </row>
    <row r="524" spans="1:6" ht="12.75" x14ac:dyDescent="0.2">
      <c r="A524" s="15"/>
      <c r="C524" s="16"/>
      <c r="F524" s="15"/>
    </row>
    <row r="525" spans="1:6" ht="12.75" x14ac:dyDescent="0.2">
      <c r="A525" s="15"/>
      <c r="C525" s="16"/>
      <c r="F525" s="15"/>
    </row>
    <row r="526" spans="1:6" ht="12.75" x14ac:dyDescent="0.2">
      <c r="A526" s="15"/>
      <c r="C526" s="16"/>
      <c r="F526" s="15"/>
    </row>
    <row r="527" spans="1:6" ht="12.75" x14ac:dyDescent="0.2">
      <c r="A527" s="15"/>
      <c r="C527" s="16"/>
      <c r="F527" s="15"/>
    </row>
    <row r="528" spans="1:6" ht="12.75" x14ac:dyDescent="0.2">
      <c r="A528" s="15"/>
      <c r="C528" s="16"/>
      <c r="F528" s="15"/>
    </row>
    <row r="529" spans="1:6" ht="12.75" x14ac:dyDescent="0.2">
      <c r="A529" s="15"/>
      <c r="C529" s="16"/>
      <c r="F529" s="15"/>
    </row>
    <row r="530" spans="1:6" ht="12.75" x14ac:dyDescent="0.2">
      <c r="A530" s="15"/>
      <c r="C530" s="16"/>
      <c r="F530" s="15"/>
    </row>
    <row r="531" spans="1:6" ht="12.75" x14ac:dyDescent="0.2">
      <c r="A531" s="15"/>
      <c r="C531" s="16"/>
      <c r="F531" s="15"/>
    </row>
    <row r="532" spans="1:6" ht="12.75" x14ac:dyDescent="0.2">
      <c r="A532" s="15"/>
      <c r="C532" s="16"/>
      <c r="F532" s="15"/>
    </row>
    <row r="533" spans="1:6" ht="12.75" x14ac:dyDescent="0.2">
      <c r="A533" s="15"/>
      <c r="C533" s="16"/>
      <c r="F533" s="15"/>
    </row>
    <row r="534" spans="1:6" ht="12.75" x14ac:dyDescent="0.2">
      <c r="A534" s="15"/>
      <c r="C534" s="16"/>
      <c r="F534" s="15"/>
    </row>
    <row r="535" spans="1:6" ht="12.75" x14ac:dyDescent="0.2">
      <c r="A535" s="15"/>
      <c r="C535" s="16"/>
      <c r="F535" s="15"/>
    </row>
    <row r="536" spans="1:6" ht="12.75" x14ac:dyDescent="0.2">
      <c r="A536" s="15"/>
      <c r="C536" s="16"/>
      <c r="F536" s="15"/>
    </row>
    <row r="537" spans="1:6" ht="12.75" x14ac:dyDescent="0.2">
      <c r="A537" s="15"/>
      <c r="C537" s="16"/>
      <c r="F537" s="15"/>
    </row>
    <row r="538" spans="1:6" ht="12.75" x14ac:dyDescent="0.2">
      <c r="A538" s="15"/>
      <c r="C538" s="16"/>
      <c r="F538" s="15"/>
    </row>
    <row r="539" spans="1:6" ht="12.75" x14ac:dyDescent="0.2">
      <c r="A539" s="15"/>
      <c r="C539" s="16"/>
      <c r="F539" s="15"/>
    </row>
    <row r="540" spans="1:6" ht="12.75" x14ac:dyDescent="0.2">
      <c r="A540" s="15"/>
      <c r="C540" s="16"/>
      <c r="F540" s="15"/>
    </row>
    <row r="541" spans="1:6" ht="12.75" x14ac:dyDescent="0.2">
      <c r="A541" s="15"/>
      <c r="C541" s="16"/>
      <c r="F541" s="15"/>
    </row>
    <row r="542" spans="1:6" ht="12.75" x14ac:dyDescent="0.2">
      <c r="A542" s="15"/>
      <c r="C542" s="16"/>
      <c r="F542" s="15"/>
    </row>
    <row r="543" spans="1:6" ht="12.75" x14ac:dyDescent="0.2">
      <c r="A543" s="15"/>
      <c r="C543" s="16"/>
      <c r="F543" s="15"/>
    </row>
    <row r="544" spans="1:6" ht="12.75" x14ac:dyDescent="0.2">
      <c r="A544" s="15"/>
      <c r="C544" s="16"/>
      <c r="F544" s="15"/>
    </row>
    <row r="545" spans="1:6" ht="12.75" x14ac:dyDescent="0.2">
      <c r="A545" s="15"/>
      <c r="C545" s="16"/>
      <c r="F545" s="15"/>
    </row>
    <row r="546" spans="1:6" ht="12.75" x14ac:dyDescent="0.2">
      <c r="A546" s="15"/>
      <c r="C546" s="16"/>
      <c r="F546" s="15"/>
    </row>
    <row r="547" spans="1:6" ht="12.75" x14ac:dyDescent="0.2">
      <c r="A547" s="15"/>
      <c r="C547" s="16"/>
      <c r="F547" s="15"/>
    </row>
    <row r="548" spans="1:6" ht="12.75" x14ac:dyDescent="0.2">
      <c r="A548" s="15"/>
      <c r="C548" s="16"/>
      <c r="F548" s="15"/>
    </row>
    <row r="549" spans="1:6" ht="12.75" x14ac:dyDescent="0.2">
      <c r="A549" s="15"/>
      <c r="C549" s="16"/>
      <c r="F549" s="15"/>
    </row>
    <row r="550" spans="1:6" ht="12.75" x14ac:dyDescent="0.2">
      <c r="A550" s="15"/>
      <c r="C550" s="16"/>
      <c r="F550" s="15"/>
    </row>
    <row r="551" spans="1:6" ht="12.75" x14ac:dyDescent="0.2">
      <c r="A551" s="15"/>
      <c r="C551" s="16"/>
      <c r="F551" s="15"/>
    </row>
    <row r="552" spans="1:6" ht="12.75" x14ac:dyDescent="0.2">
      <c r="A552" s="15"/>
      <c r="C552" s="16"/>
      <c r="F552" s="15"/>
    </row>
    <row r="553" spans="1:6" ht="12.75" x14ac:dyDescent="0.2">
      <c r="A553" s="15"/>
      <c r="C553" s="16"/>
      <c r="F553" s="15"/>
    </row>
    <row r="554" spans="1:6" ht="12.75" x14ac:dyDescent="0.2">
      <c r="A554" s="15"/>
      <c r="C554" s="16"/>
      <c r="F554" s="15"/>
    </row>
    <row r="555" spans="1:6" ht="12.75" x14ac:dyDescent="0.2">
      <c r="A555" s="15"/>
      <c r="C555" s="16"/>
      <c r="F555" s="15"/>
    </row>
    <row r="556" spans="1:6" ht="12.75" x14ac:dyDescent="0.2">
      <c r="A556" s="15"/>
      <c r="C556" s="16"/>
      <c r="F556" s="15"/>
    </row>
    <row r="557" spans="1:6" ht="12.75" x14ac:dyDescent="0.2">
      <c r="A557" s="15"/>
      <c r="C557" s="16"/>
      <c r="F557" s="15"/>
    </row>
    <row r="558" spans="1:6" ht="12.75" x14ac:dyDescent="0.2">
      <c r="A558" s="15"/>
      <c r="C558" s="16"/>
      <c r="F558" s="15"/>
    </row>
    <row r="559" spans="1:6" ht="12.75" x14ac:dyDescent="0.2">
      <c r="A559" s="15"/>
      <c r="C559" s="16"/>
      <c r="F559" s="15"/>
    </row>
    <row r="560" spans="1:6" ht="12.75" x14ac:dyDescent="0.2">
      <c r="A560" s="15"/>
      <c r="C560" s="16"/>
      <c r="F560" s="15"/>
    </row>
    <row r="561" spans="1:6" ht="12.75" x14ac:dyDescent="0.2">
      <c r="A561" s="15"/>
      <c r="C561" s="16"/>
      <c r="F561" s="15"/>
    </row>
    <row r="562" spans="1:6" ht="12.75" x14ac:dyDescent="0.2">
      <c r="A562" s="15"/>
      <c r="C562" s="16"/>
      <c r="F562" s="15"/>
    </row>
    <row r="563" spans="1:6" ht="12.75" x14ac:dyDescent="0.2">
      <c r="A563" s="15"/>
      <c r="C563" s="16"/>
      <c r="F563" s="15"/>
    </row>
    <row r="564" spans="1:6" ht="12.75" x14ac:dyDescent="0.2">
      <c r="A564" s="15"/>
      <c r="C564" s="16"/>
      <c r="F564" s="15"/>
    </row>
    <row r="565" spans="1:6" ht="12.75" x14ac:dyDescent="0.2">
      <c r="A565" s="15"/>
      <c r="C565" s="16"/>
      <c r="F565" s="15"/>
    </row>
    <row r="566" spans="1:6" ht="12.75" x14ac:dyDescent="0.2">
      <c r="A566" s="15"/>
      <c r="C566" s="16"/>
      <c r="F566" s="15"/>
    </row>
    <row r="567" spans="1:6" ht="12.75" x14ac:dyDescent="0.2">
      <c r="A567" s="15"/>
      <c r="C567" s="16"/>
      <c r="F567" s="15"/>
    </row>
    <row r="568" spans="1:6" ht="12.75" x14ac:dyDescent="0.2">
      <c r="A568" s="15"/>
      <c r="C568" s="16"/>
      <c r="F568" s="15"/>
    </row>
    <row r="569" spans="1:6" ht="12.75" x14ac:dyDescent="0.2">
      <c r="A569" s="15"/>
      <c r="C569" s="16"/>
      <c r="F569" s="15"/>
    </row>
    <row r="570" spans="1:6" ht="12.75" x14ac:dyDescent="0.2">
      <c r="A570" s="15"/>
      <c r="C570" s="16"/>
      <c r="F570" s="15"/>
    </row>
    <row r="571" spans="1:6" ht="12.75" x14ac:dyDescent="0.2">
      <c r="A571" s="15"/>
      <c r="C571" s="16"/>
      <c r="F571" s="15"/>
    </row>
    <row r="572" spans="1:6" ht="12.75" x14ac:dyDescent="0.2">
      <c r="A572" s="15"/>
      <c r="C572" s="16"/>
      <c r="F572" s="15"/>
    </row>
    <row r="573" spans="1:6" ht="12.75" x14ac:dyDescent="0.2">
      <c r="A573" s="15"/>
      <c r="C573" s="16"/>
      <c r="F573" s="15"/>
    </row>
    <row r="574" spans="1:6" ht="12.75" x14ac:dyDescent="0.2">
      <c r="A574" s="15"/>
      <c r="C574" s="16"/>
      <c r="F574" s="15"/>
    </row>
    <row r="575" spans="1:6" ht="12.75" x14ac:dyDescent="0.2">
      <c r="A575" s="15"/>
      <c r="C575" s="16"/>
      <c r="F575" s="15"/>
    </row>
    <row r="576" spans="1:6" ht="12.75" x14ac:dyDescent="0.2">
      <c r="A576" s="15"/>
      <c r="C576" s="16"/>
      <c r="F576" s="15"/>
    </row>
    <row r="577" spans="1:6" ht="12.75" x14ac:dyDescent="0.2">
      <c r="A577" s="15"/>
      <c r="C577" s="16"/>
      <c r="F577" s="15"/>
    </row>
    <row r="578" spans="1:6" ht="12.75" x14ac:dyDescent="0.2">
      <c r="A578" s="15"/>
      <c r="C578" s="16"/>
      <c r="F578" s="15"/>
    </row>
    <row r="579" spans="1:6" ht="12.75" x14ac:dyDescent="0.2">
      <c r="A579" s="15"/>
      <c r="C579" s="16"/>
      <c r="F579" s="15"/>
    </row>
    <row r="580" spans="1:6" ht="12.75" x14ac:dyDescent="0.2">
      <c r="A580" s="15"/>
      <c r="C580" s="16"/>
      <c r="F580" s="15"/>
    </row>
    <row r="581" spans="1:6" ht="12.75" x14ac:dyDescent="0.2">
      <c r="A581" s="15"/>
      <c r="C581" s="16"/>
      <c r="F581" s="15"/>
    </row>
    <row r="582" spans="1:6" ht="12.75" x14ac:dyDescent="0.2">
      <c r="A582" s="15"/>
      <c r="C582" s="16"/>
      <c r="F582" s="15"/>
    </row>
    <row r="583" spans="1:6" ht="12.75" x14ac:dyDescent="0.2">
      <c r="A583" s="15"/>
      <c r="C583" s="16"/>
      <c r="F583" s="15"/>
    </row>
    <row r="584" spans="1:6" ht="12.75" x14ac:dyDescent="0.2">
      <c r="A584" s="15"/>
      <c r="C584" s="16"/>
      <c r="F584" s="15"/>
    </row>
    <row r="585" spans="1:6" ht="12.75" x14ac:dyDescent="0.2">
      <c r="A585" s="15"/>
      <c r="C585" s="16"/>
      <c r="F585" s="15"/>
    </row>
    <row r="586" spans="1:6" ht="12.75" x14ac:dyDescent="0.2">
      <c r="A586" s="15"/>
      <c r="C586" s="16"/>
      <c r="F586" s="15"/>
    </row>
    <row r="587" spans="1:6" ht="12.75" x14ac:dyDescent="0.2">
      <c r="A587" s="15"/>
      <c r="C587" s="16"/>
      <c r="F587" s="15"/>
    </row>
    <row r="588" spans="1:6" ht="12.75" x14ac:dyDescent="0.2">
      <c r="A588" s="15"/>
      <c r="C588" s="16"/>
      <c r="F588" s="15"/>
    </row>
    <row r="589" spans="1:6" ht="12.75" x14ac:dyDescent="0.2">
      <c r="A589" s="15"/>
      <c r="C589" s="16"/>
      <c r="F589" s="15"/>
    </row>
    <row r="590" spans="1:6" ht="12.75" x14ac:dyDescent="0.2">
      <c r="A590" s="15"/>
      <c r="C590" s="16"/>
      <c r="F590" s="15"/>
    </row>
    <row r="591" spans="1:6" ht="12.75" x14ac:dyDescent="0.2">
      <c r="A591" s="15"/>
      <c r="C591" s="16"/>
      <c r="F591" s="15"/>
    </row>
    <row r="592" spans="1:6" ht="12.75" x14ac:dyDescent="0.2">
      <c r="A592" s="15"/>
      <c r="C592" s="16"/>
      <c r="F592" s="15"/>
    </row>
    <row r="593" spans="1:6" ht="12.75" x14ac:dyDescent="0.2">
      <c r="A593" s="15"/>
      <c r="C593" s="16"/>
      <c r="F593" s="15"/>
    </row>
    <row r="594" spans="1:6" ht="12.75" x14ac:dyDescent="0.2">
      <c r="A594" s="15"/>
      <c r="C594" s="16"/>
      <c r="F594" s="15"/>
    </row>
    <row r="595" spans="1:6" ht="12.75" x14ac:dyDescent="0.2">
      <c r="A595" s="15"/>
      <c r="C595" s="16"/>
      <c r="F595" s="15"/>
    </row>
    <row r="596" spans="1:6" ht="12.75" x14ac:dyDescent="0.2">
      <c r="A596" s="15"/>
      <c r="C596" s="16"/>
      <c r="F596" s="15"/>
    </row>
    <row r="597" spans="1:6" ht="12.75" x14ac:dyDescent="0.2">
      <c r="A597" s="15"/>
      <c r="C597" s="16"/>
      <c r="F597" s="15"/>
    </row>
    <row r="598" spans="1:6" ht="12.75" x14ac:dyDescent="0.2">
      <c r="A598" s="15"/>
      <c r="C598" s="16"/>
      <c r="F598" s="15"/>
    </row>
    <row r="599" spans="1:6" ht="12.75" x14ac:dyDescent="0.2">
      <c r="A599" s="15"/>
      <c r="C599" s="16"/>
      <c r="F599" s="15"/>
    </row>
    <row r="600" spans="1:6" ht="12.75" x14ac:dyDescent="0.2">
      <c r="A600" s="15"/>
      <c r="C600" s="16"/>
      <c r="F600" s="15"/>
    </row>
    <row r="601" spans="1:6" ht="12.75" x14ac:dyDescent="0.2">
      <c r="A601" s="15"/>
      <c r="C601" s="16"/>
      <c r="F601" s="15"/>
    </row>
    <row r="602" spans="1:6" ht="12.75" x14ac:dyDescent="0.2">
      <c r="A602" s="15"/>
      <c r="C602" s="16"/>
      <c r="F602" s="15"/>
    </row>
    <row r="603" spans="1:6" ht="12.75" x14ac:dyDescent="0.2">
      <c r="A603" s="15"/>
      <c r="C603" s="16"/>
      <c r="F603" s="15"/>
    </row>
    <row r="604" spans="1:6" ht="12.75" x14ac:dyDescent="0.2">
      <c r="A604" s="15"/>
      <c r="C604" s="16"/>
      <c r="F604" s="15"/>
    </row>
    <row r="605" spans="1:6" ht="12.75" x14ac:dyDescent="0.2">
      <c r="A605" s="15"/>
      <c r="C605" s="16"/>
      <c r="F605" s="15"/>
    </row>
    <row r="606" spans="1:6" ht="12.75" x14ac:dyDescent="0.2">
      <c r="A606" s="15"/>
      <c r="C606" s="16"/>
      <c r="F606" s="15"/>
    </row>
    <row r="607" spans="1:6" ht="12.75" x14ac:dyDescent="0.2">
      <c r="A607" s="15"/>
      <c r="C607" s="16"/>
      <c r="F607" s="15"/>
    </row>
    <row r="608" spans="1:6" ht="12.75" x14ac:dyDescent="0.2">
      <c r="A608" s="15"/>
      <c r="C608" s="16"/>
      <c r="F608" s="15"/>
    </row>
    <row r="609" spans="1:6" ht="12.75" x14ac:dyDescent="0.2">
      <c r="A609" s="15"/>
      <c r="C609" s="16"/>
      <c r="F609" s="15"/>
    </row>
    <row r="610" spans="1:6" ht="12.75" x14ac:dyDescent="0.2">
      <c r="A610" s="15"/>
      <c r="C610" s="16"/>
      <c r="F610" s="15"/>
    </row>
    <row r="611" spans="1:6" ht="12.75" x14ac:dyDescent="0.2">
      <c r="A611" s="15"/>
      <c r="C611" s="16"/>
      <c r="F611" s="15"/>
    </row>
    <row r="612" spans="1:6" ht="12.75" x14ac:dyDescent="0.2">
      <c r="A612" s="15"/>
      <c r="C612" s="16"/>
      <c r="F612" s="15"/>
    </row>
    <row r="613" spans="1:6" ht="12.75" x14ac:dyDescent="0.2">
      <c r="A613" s="15"/>
      <c r="C613" s="16"/>
      <c r="F613" s="15"/>
    </row>
    <row r="614" spans="1:6" ht="12.75" x14ac:dyDescent="0.2">
      <c r="A614" s="15"/>
      <c r="C614" s="16"/>
      <c r="F614" s="15"/>
    </row>
    <row r="615" spans="1:6" ht="12.75" x14ac:dyDescent="0.2">
      <c r="A615" s="15"/>
      <c r="C615" s="16"/>
      <c r="F615" s="15"/>
    </row>
    <row r="616" spans="1:6" ht="12.75" x14ac:dyDescent="0.2">
      <c r="A616" s="15"/>
      <c r="C616" s="16"/>
      <c r="F616" s="15"/>
    </row>
    <row r="617" spans="1:6" ht="12.75" x14ac:dyDescent="0.2">
      <c r="A617" s="15"/>
      <c r="C617" s="16"/>
      <c r="F617" s="15"/>
    </row>
    <row r="618" spans="1:6" ht="12.75" x14ac:dyDescent="0.2">
      <c r="A618" s="15"/>
      <c r="C618" s="16"/>
      <c r="F618" s="15"/>
    </row>
    <row r="619" spans="1:6" ht="12.75" x14ac:dyDescent="0.2">
      <c r="A619" s="15"/>
      <c r="C619" s="16"/>
      <c r="F619" s="15"/>
    </row>
    <row r="620" spans="1:6" ht="12.75" x14ac:dyDescent="0.2">
      <c r="A620" s="15"/>
      <c r="C620" s="16"/>
      <c r="F620" s="15"/>
    </row>
    <row r="621" spans="1:6" ht="12.75" x14ac:dyDescent="0.2">
      <c r="A621" s="15"/>
      <c r="C621" s="16"/>
      <c r="F621" s="15"/>
    </row>
    <row r="622" spans="1:6" ht="12.75" x14ac:dyDescent="0.2">
      <c r="A622" s="15"/>
      <c r="C622" s="16"/>
      <c r="F622" s="15"/>
    </row>
    <row r="623" spans="1:6" ht="12.75" x14ac:dyDescent="0.2">
      <c r="A623" s="15"/>
      <c r="C623" s="16"/>
      <c r="F623" s="15"/>
    </row>
    <row r="624" spans="1:6" ht="12.75" x14ac:dyDescent="0.2">
      <c r="A624" s="15"/>
      <c r="C624" s="16"/>
      <c r="F624" s="15"/>
    </row>
    <row r="625" spans="1:6" ht="12.75" x14ac:dyDescent="0.2">
      <c r="A625" s="15"/>
      <c r="C625" s="16"/>
      <c r="F625" s="15"/>
    </row>
    <row r="626" spans="1:6" ht="12.75" x14ac:dyDescent="0.2">
      <c r="A626" s="15"/>
      <c r="C626" s="16"/>
      <c r="F626" s="15"/>
    </row>
    <row r="627" spans="1:6" ht="12.75" x14ac:dyDescent="0.2">
      <c r="A627" s="15"/>
      <c r="C627" s="16"/>
      <c r="F627" s="15"/>
    </row>
    <row r="628" spans="1:6" ht="12.75" x14ac:dyDescent="0.2">
      <c r="A628" s="15"/>
      <c r="C628" s="16"/>
      <c r="F628" s="15"/>
    </row>
    <row r="629" spans="1:6" ht="12.75" x14ac:dyDescent="0.2">
      <c r="A629" s="15"/>
      <c r="C629" s="16"/>
      <c r="F629" s="15"/>
    </row>
    <row r="630" spans="1:6" ht="12.75" x14ac:dyDescent="0.2">
      <c r="A630" s="15"/>
      <c r="C630" s="16"/>
      <c r="F630" s="15"/>
    </row>
    <row r="631" spans="1:6" ht="12.75" x14ac:dyDescent="0.2">
      <c r="A631" s="15"/>
      <c r="C631" s="16"/>
      <c r="F631" s="15"/>
    </row>
    <row r="632" spans="1:6" ht="12.75" x14ac:dyDescent="0.2">
      <c r="A632" s="15"/>
      <c r="C632" s="16"/>
      <c r="F632" s="15"/>
    </row>
    <row r="633" spans="1:6" ht="12.75" x14ac:dyDescent="0.2">
      <c r="A633" s="15"/>
      <c r="C633" s="16"/>
      <c r="F633" s="15"/>
    </row>
    <row r="634" spans="1:6" ht="12.75" x14ac:dyDescent="0.2">
      <c r="A634" s="15"/>
      <c r="C634" s="16"/>
      <c r="F634" s="15"/>
    </row>
    <row r="635" spans="1:6" ht="12.75" x14ac:dyDescent="0.2">
      <c r="A635" s="15"/>
      <c r="C635" s="16"/>
      <c r="F635" s="15"/>
    </row>
    <row r="636" spans="1:6" ht="12.75" x14ac:dyDescent="0.2">
      <c r="A636" s="15"/>
      <c r="C636" s="16"/>
      <c r="F636" s="15"/>
    </row>
    <row r="637" spans="1:6" ht="12.75" x14ac:dyDescent="0.2">
      <c r="A637" s="15"/>
      <c r="C637" s="16"/>
      <c r="F637" s="15"/>
    </row>
    <row r="638" spans="1:6" ht="12.75" x14ac:dyDescent="0.2">
      <c r="A638" s="15"/>
      <c r="C638" s="16"/>
      <c r="F638" s="15"/>
    </row>
    <row r="639" spans="1:6" ht="12.75" x14ac:dyDescent="0.2">
      <c r="A639" s="15"/>
      <c r="C639" s="16"/>
      <c r="F639" s="15"/>
    </row>
    <row r="640" spans="1:6" ht="12.75" x14ac:dyDescent="0.2">
      <c r="A640" s="15"/>
      <c r="C640" s="16"/>
      <c r="F640" s="15"/>
    </row>
    <row r="641" spans="1:6" ht="12.75" x14ac:dyDescent="0.2">
      <c r="A641" s="15"/>
      <c r="C641" s="16"/>
      <c r="F641" s="15"/>
    </row>
    <row r="642" spans="1:6" ht="12.75" x14ac:dyDescent="0.2">
      <c r="A642" s="15"/>
      <c r="C642" s="16"/>
      <c r="F642" s="15"/>
    </row>
    <row r="643" spans="1:6" ht="12.75" x14ac:dyDescent="0.2">
      <c r="A643" s="15"/>
      <c r="C643" s="16"/>
      <c r="F643" s="15"/>
    </row>
    <row r="644" spans="1:6" ht="12.75" x14ac:dyDescent="0.2">
      <c r="A644" s="15"/>
      <c r="C644" s="16"/>
      <c r="F644" s="15"/>
    </row>
    <row r="645" spans="1:6" ht="12.75" x14ac:dyDescent="0.2">
      <c r="A645" s="15"/>
      <c r="C645" s="16"/>
      <c r="F645" s="15"/>
    </row>
    <row r="646" spans="1:6" ht="12.75" x14ac:dyDescent="0.2">
      <c r="A646" s="15"/>
      <c r="C646" s="16"/>
      <c r="F646" s="15"/>
    </row>
    <row r="647" spans="1:6" ht="12.75" x14ac:dyDescent="0.2">
      <c r="A647" s="15"/>
      <c r="C647" s="16"/>
      <c r="F647" s="15"/>
    </row>
    <row r="648" spans="1:6" ht="12.75" x14ac:dyDescent="0.2">
      <c r="A648" s="15"/>
      <c r="C648" s="16"/>
      <c r="F648" s="15"/>
    </row>
    <row r="649" spans="1:6" ht="12.75" x14ac:dyDescent="0.2">
      <c r="A649" s="15"/>
      <c r="C649" s="16"/>
      <c r="F649" s="15"/>
    </row>
    <row r="650" spans="1:6" ht="12.75" x14ac:dyDescent="0.2">
      <c r="A650" s="15"/>
      <c r="C650" s="16"/>
      <c r="F650" s="15"/>
    </row>
    <row r="651" spans="1:6" ht="12.75" x14ac:dyDescent="0.2">
      <c r="A651" s="15"/>
      <c r="C651" s="16"/>
      <c r="F651" s="15"/>
    </row>
    <row r="652" spans="1:6" ht="12.75" x14ac:dyDescent="0.2">
      <c r="A652" s="15"/>
      <c r="C652" s="16"/>
      <c r="F652" s="15"/>
    </row>
    <row r="653" spans="1:6" ht="12.75" x14ac:dyDescent="0.2">
      <c r="A653" s="15"/>
      <c r="C653" s="16"/>
      <c r="F653" s="15"/>
    </row>
    <row r="654" spans="1:6" ht="12.75" x14ac:dyDescent="0.2">
      <c r="A654" s="15"/>
      <c r="C654" s="16"/>
      <c r="F654" s="15"/>
    </row>
    <row r="655" spans="1:6" ht="12.75" x14ac:dyDescent="0.2">
      <c r="A655" s="15"/>
      <c r="C655" s="16"/>
      <c r="F655" s="15"/>
    </row>
    <row r="656" spans="1:6" ht="12.75" x14ac:dyDescent="0.2">
      <c r="A656" s="15"/>
      <c r="C656" s="16"/>
      <c r="F656" s="15"/>
    </row>
    <row r="657" spans="1:6" ht="12.75" x14ac:dyDescent="0.2">
      <c r="A657" s="15"/>
      <c r="C657" s="16"/>
      <c r="F657" s="15"/>
    </row>
    <row r="658" spans="1:6" ht="12.75" x14ac:dyDescent="0.2">
      <c r="A658" s="15"/>
      <c r="C658" s="16"/>
      <c r="F658" s="15"/>
    </row>
    <row r="659" spans="1:6" ht="12.75" x14ac:dyDescent="0.2">
      <c r="A659" s="15"/>
      <c r="C659" s="16"/>
      <c r="F659" s="15"/>
    </row>
    <row r="660" spans="1:6" ht="12.75" x14ac:dyDescent="0.2">
      <c r="A660" s="15"/>
      <c r="C660" s="16"/>
      <c r="F660" s="15"/>
    </row>
    <row r="661" spans="1:6" ht="12.75" x14ac:dyDescent="0.2">
      <c r="A661" s="15"/>
      <c r="C661" s="16"/>
      <c r="F661" s="15"/>
    </row>
    <row r="662" spans="1:6" ht="12.75" x14ac:dyDescent="0.2">
      <c r="A662" s="15"/>
      <c r="C662" s="16"/>
      <c r="F662" s="15"/>
    </row>
    <row r="663" spans="1:6" ht="12.75" x14ac:dyDescent="0.2">
      <c r="A663" s="15"/>
      <c r="C663" s="16"/>
      <c r="F663" s="15"/>
    </row>
    <row r="664" spans="1:6" ht="12.75" x14ac:dyDescent="0.2">
      <c r="A664" s="15"/>
      <c r="C664" s="16"/>
      <c r="F664" s="15"/>
    </row>
    <row r="665" spans="1:6" ht="12.75" x14ac:dyDescent="0.2">
      <c r="A665" s="15"/>
      <c r="C665" s="16"/>
      <c r="F665" s="15"/>
    </row>
    <row r="666" spans="1:6" ht="12.75" x14ac:dyDescent="0.2">
      <c r="A666" s="15"/>
      <c r="C666" s="16"/>
      <c r="F666" s="15"/>
    </row>
    <row r="667" spans="1:6" ht="12.75" x14ac:dyDescent="0.2">
      <c r="A667" s="15"/>
      <c r="C667" s="16"/>
      <c r="F667" s="15"/>
    </row>
    <row r="668" spans="1:6" ht="12.75" x14ac:dyDescent="0.2">
      <c r="A668" s="15"/>
      <c r="C668" s="16"/>
      <c r="F668" s="15"/>
    </row>
    <row r="669" spans="1:6" ht="12.75" x14ac:dyDescent="0.2">
      <c r="A669" s="15"/>
      <c r="C669" s="16"/>
      <c r="F669" s="15"/>
    </row>
    <row r="670" spans="1:6" ht="12.75" x14ac:dyDescent="0.2">
      <c r="A670" s="15"/>
      <c r="C670" s="16"/>
      <c r="F670" s="15"/>
    </row>
    <row r="671" spans="1:6" ht="12.75" x14ac:dyDescent="0.2">
      <c r="A671" s="15"/>
      <c r="C671" s="16"/>
      <c r="F671" s="15"/>
    </row>
    <row r="672" spans="1:6" ht="12.75" x14ac:dyDescent="0.2">
      <c r="A672" s="15"/>
      <c r="C672" s="16"/>
      <c r="F672" s="15"/>
    </row>
    <row r="673" spans="1:6" ht="12.75" x14ac:dyDescent="0.2">
      <c r="A673" s="15"/>
      <c r="C673" s="16"/>
      <c r="F673" s="15"/>
    </row>
    <row r="674" spans="1:6" ht="12.75" x14ac:dyDescent="0.2">
      <c r="A674" s="15"/>
      <c r="C674" s="16"/>
      <c r="F674" s="15"/>
    </row>
    <row r="675" spans="1:6" ht="12.75" x14ac:dyDescent="0.2">
      <c r="A675" s="15"/>
      <c r="C675" s="16"/>
      <c r="F675" s="15"/>
    </row>
    <row r="676" spans="1:6" ht="12.75" x14ac:dyDescent="0.2">
      <c r="A676" s="15"/>
      <c r="C676" s="16"/>
      <c r="F676" s="15"/>
    </row>
    <row r="677" spans="1:6" ht="12.75" x14ac:dyDescent="0.2">
      <c r="A677" s="15"/>
      <c r="C677" s="16"/>
      <c r="F677" s="15"/>
    </row>
    <row r="678" spans="1:6" ht="12.75" x14ac:dyDescent="0.2">
      <c r="A678" s="15"/>
      <c r="C678" s="16"/>
      <c r="F678" s="15"/>
    </row>
    <row r="679" spans="1:6" ht="12.75" x14ac:dyDescent="0.2">
      <c r="A679" s="15"/>
      <c r="C679" s="16"/>
      <c r="F679" s="15"/>
    </row>
    <row r="680" spans="1:6" ht="12.75" x14ac:dyDescent="0.2">
      <c r="A680" s="15"/>
      <c r="C680" s="16"/>
      <c r="F680" s="15"/>
    </row>
    <row r="681" spans="1:6" ht="12.75" x14ac:dyDescent="0.2">
      <c r="A681" s="15"/>
      <c r="C681" s="16"/>
      <c r="F681" s="15"/>
    </row>
    <row r="682" spans="1:6" ht="12.75" x14ac:dyDescent="0.2">
      <c r="A682" s="15"/>
      <c r="C682" s="16"/>
      <c r="F682" s="15"/>
    </row>
    <row r="683" spans="1:6" ht="12.75" x14ac:dyDescent="0.2">
      <c r="A683" s="15"/>
      <c r="C683" s="16"/>
      <c r="F683" s="15"/>
    </row>
    <row r="684" spans="1:6" ht="12.75" x14ac:dyDescent="0.2">
      <c r="A684" s="15"/>
      <c r="C684" s="16"/>
      <c r="F684" s="15"/>
    </row>
    <row r="685" spans="1:6" ht="12.75" x14ac:dyDescent="0.2">
      <c r="A685" s="15"/>
      <c r="C685" s="16"/>
      <c r="F685" s="15"/>
    </row>
    <row r="686" spans="1:6" ht="12.75" x14ac:dyDescent="0.2">
      <c r="A686" s="15"/>
      <c r="C686" s="16"/>
      <c r="F686" s="15"/>
    </row>
    <row r="687" spans="1:6" ht="12.75" x14ac:dyDescent="0.2">
      <c r="A687" s="15"/>
      <c r="C687" s="16"/>
      <c r="F687" s="15"/>
    </row>
    <row r="688" spans="1:6" ht="12.75" x14ac:dyDescent="0.2">
      <c r="A688" s="15"/>
      <c r="C688" s="16"/>
      <c r="F688" s="15"/>
    </row>
    <row r="689" spans="1:6" ht="12.75" x14ac:dyDescent="0.2">
      <c r="A689" s="15"/>
      <c r="C689" s="16"/>
      <c r="F689" s="15"/>
    </row>
    <row r="690" spans="1:6" ht="12.75" x14ac:dyDescent="0.2">
      <c r="A690" s="15"/>
      <c r="C690" s="16"/>
      <c r="F690" s="15"/>
    </row>
    <row r="691" spans="1:6" ht="12.75" x14ac:dyDescent="0.2">
      <c r="A691" s="15"/>
      <c r="C691" s="16"/>
      <c r="F691" s="15"/>
    </row>
    <row r="692" spans="1:6" ht="12.75" x14ac:dyDescent="0.2">
      <c r="A692" s="15"/>
      <c r="C692" s="16"/>
      <c r="F692" s="15"/>
    </row>
    <row r="693" spans="1:6" ht="12.75" x14ac:dyDescent="0.2">
      <c r="A693" s="15"/>
      <c r="C693" s="16"/>
      <c r="F693" s="15"/>
    </row>
    <row r="694" spans="1:6" ht="12.75" x14ac:dyDescent="0.2">
      <c r="A694" s="15"/>
      <c r="C694" s="16"/>
      <c r="F694" s="15"/>
    </row>
    <row r="695" spans="1:6" ht="12.75" x14ac:dyDescent="0.2">
      <c r="A695" s="15"/>
      <c r="C695" s="16"/>
      <c r="F695" s="15"/>
    </row>
    <row r="696" spans="1:6" ht="12.75" x14ac:dyDescent="0.2">
      <c r="A696" s="15"/>
      <c r="C696" s="16"/>
      <c r="F696" s="15"/>
    </row>
    <row r="697" spans="1:6" ht="12.75" x14ac:dyDescent="0.2">
      <c r="A697" s="15"/>
      <c r="C697" s="16"/>
      <c r="F697" s="15"/>
    </row>
    <row r="698" spans="1:6" ht="12.75" x14ac:dyDescent="0.2">
      <c r="A698" s="15"/>
      <c r="C698" s="16"/>
      <c r="F698" s="15"/>
    </row>
    <row r="699" spans="1:6" ht="12.75" x14ac:dyDescent="0.2">
      <c r="A699" s="15"/>
      <c r="C699" s="16"/>
      <c r="F699" s="15"/>
    </row>
    <row r="700" spans="1:6" ht="12.75" x14ac:dyDescent="0.2">
      <c r="A700" s="15"/>
      <c r="C700" s="16"/>
      <c r="F700" s="15"/>
    </row>
    <row r="701" spans="1:6" ht="12.75" x14ac:dyDescent="0.2">
      <c r="A701" s="15"/>
      <c r="C701" s="16"/>
      <c r="F701" s="15"/>
    </row>
    <row r="702" spans="1:6" ht="12.75" x14ac:dyDescent="0.2">
      <c r="A702" s="15"/>
      <c r="C702" s="16"/>
      <c r="F702" s="15"/>
    </row>
    <row r="703" spans="1:6" ht="12.75" x14ac:dyDescent="0.2">
      <c r="A703" s="15"/>
      <c r="C703" s="16"/>
      <c r="F703" s="15"/>
    </row>
    <row r="704" spans="1:6" ht="12.75" x14ac:dyDescent="0.2">
      <c r="A704" s="15"/>
      <c r="C704" s="16"/>
      <c r="F704" s="15"/>
    </row>
    <row r="705" spans="1:6" ht="12.75" x14ac:dyDescent="0.2">
      <c r="A705" s="15"/>
      <c r="C705" s="16"/>
      <c r="F705" s="15"/>
    </row>
    <row r="706" spans="1:6" ht="12.75" x14ac:dyDescent="0.2">
      <c r="A706" s="15"/>
      <c r="C706" s="16"/>
      <c r="F706" s="15"/>
    </row>
    <row r="707" spans="1:6" ht="12.75" x14ac:dyDescent="0.2">
      <c r="A707" s="15"/>
      <c r="C707" s="16"/>
      <c r="F707" s="15"/>
    </row>
    <row r="708" spans="1:6" ht="12.75" x14ac:dyDescent="0.2">
      <c r="A708" s="15"/>
      <c r="C708" s="16"/>
      <c r="F708" s="15"/>
    </row>
    <row r="709" spans="1:6" ht="12.75" x14ac:dyDescent="0.2">
      <c r="A709" s="15"/>
      <c r="C709" s="16"/>
      <c r="F709" s="15"/>
    </row>
    <row r="710" spans="1:6" ht="12.75" x14ac:dyDescent="0.2">
      <c r="A710" s="15"/>
      <c r="C710" s="16"/>
      <c r="F710" s="15"/>
    </row>
    <row r="711" spans="1:6" ht="12.75" x14ac:dyDescent="0.2">
      <c r="A711" s="15"/>
      <c r="C711" s="16"/>
      <c r="F711" s="15"/>
    </row>
    <row r="712" spans="1:6" ht="12.75" x14ac:dyDescent="0.2">
      <c r="A712" s="15"/>
      <c r="C712" s="16"/>
      <c r="F712" s="15"/>
    </row>
    <row r="713" spans="1:6" ht="12.75" x14ac:dyDescent="0.2">
      <c r="A713" s="15"/>
      <c r="C713" s="16"/>
      <c r="F713" s="15"/>
    </row>
    <row r="714" spans="1:6" ht="12.75" x14ac:dyDescent="0.2">
      <c r="A714" s="15"/>
      <c r="C714" s="16"/>
      <c r="F714" s="15"/>
    </row>
    <row r="715" spans="1:6" ht="12.75" x14ac:dyDescent="0.2">
      <c r="A715" s="15"/>
      <c r="C715" s="16"/>
      <c r="F715" s="15"/>
    </row>
    <row r="716" spans="1:6" ht="12.75" x14ac:dyDescent="0.2">
      <c r="A716" s="15"/>
      <c r="C716" s="16"/>
      <c r="F716" s="15"/>
    </row>
    <row r="717" spans="1:6" ht="12.75" x14ac:dyDescent="0.2">
      <c r="A717" s="15"/>
      <c r="C717" s="16"/>
      <c r="F717" s="15"/>
    </row>
    <row r="718" spans="1:6" ht="12.75" x14ac:dyDescent="0.2">
      <c r="A718" s="15"/>
      <c r="C718" s="16"/>
      <c r="F718" s="15"/>
    </row>
    <row r="719" spans="1:6" ht="12.75" x14ac:dyDescent="0.2">
      <c r="A719" s="15"/>
      <c r="C719" s="16"/>
      <c r="F719" s="15"/>
    </row>
    <row r="720" spans="1:6" ht="12.75" x14ac:dyDescent="0.2">
      <c r="A720" s="15"/>
      <c r="C720" s="16"/>
      <c r="F720" s="15"/>
    </row>
    <row r="721" spans="1:6" ht="12.75" x14ac:dyDescent="0.2">
      <c r="A721" s="15"/>
      <c r="C721" s="16"/>
      <c r="F721" s="15"/>
    </row>
    <row r="722" spans="1:6" ht="12.75" x14ac:dyDescent="0.2">
      <c r="A722" s="15"/>
      <c r="C722" s="16"/>
      <c r="F722" s="15"/>
    </row>
    <row r="723" spans="1:6" ht="12.75" x14ac:dyDescent="0.2">
      <c r="A723" s="15"/>
      <c r="C723" s="16"/>
      <c r="F723" s="15"/>
    </row>
    <row r="724" spans="1:6" ht="12.75" x14ac:dyDescent="0.2">
      <c r="A724" s="15"/>
      <c r="C724" s="16"/>
      <c r="F724" s="15"/>
    </row>
    <row r="725" spans="1:6" ht="12.75" x14ac:dyDescent="0.2">
      <c r="A725" s="15"/>
      <c r="C725" s="16"/>
      <c r="F725" s="15"/>
    </row>
    <row r="726" spans="1:6" ht="12.75" x14ac:dyDescent="0.2">
      <c r="A726" s="15"/>
      <c r="C726" s="16"/>
      <c r="F726" s="15"/>
    </row>
    <row r="727" spans="1:6" ht="12.75" x14ac:dyDescent="0.2">
      <c r="A727" s="15"/>
      <c r="C727" s="16"/>
      <c r="F727" s="15"/>
    </row>
    <row r="728" spans="1:6" ht="12.75" x14ac:dyDescent="0.2">
      <c r="A728" s="15"/>
      <c r="C728" s="16"/>
      <c r="F728" s="15"/>
    </row>
    <row r="729" spans="1:6" ht="12.75" x14ac:dyDescent="0.2">
      <c r="A729" s="15"/>
      <c r="C729" s="16"/>
      <c r="F729" s="15"/>
    </row>
    <row r="730" spans="1:6" ht="12.75" x14ac:dyDescent="0.2">
      <c r="A730" s="15"/>
      <c r="C730" s="16"/>
      <c r="F730" s="15"/>
    </row>
    <row r="731" spans="1:6" ht="12.75" x14ac:dyDescent="0.2">
      <c r="A731" s="15"/>
      <c r="C731" s="16"/>
      <c r="F731" s="15"/>
    </row>
    <row r="732" spans="1:6" ht="12.75" x14ac:dyDescent="0.2">
      <c r="A732" s="15"/>
      <c r="C732" s="16"/>
      <c r="F732" s="15"/>
    </row>
    <row r="733" spans="1:6" ht="12.75" x14ac:dyDescent="0.2">
      <c r="A733" s="15"/>
      <c r="C733" s="16"/>
      <c r="F733" s="15"/>
    </row>
    <row r="734" spans="1:6" ht="12.75" x14ac:dyDescent="0.2">
      <c r="A734" s="15"/>
      <c r="C734" s="16"/>
      <c r="F734" s="15"/>
    </row>
    <row r="735" spans="1:6" ht="12.75" x14ac:dyDescent="0.2">
      <c r="A735" s="15"/>
      <c r="C735" s="16"/>
      <c r="F735" s="15"/>
    </row>
    <row r="736" spans="1:6" ht="12.75" x14ac:dyDescent="0.2">
      <c r="A736" s="15"/>
      <c r="C736" s="16"/>
      <c r="F736" s="15"/>
    </row>
    <row r="737" spans="1:6" ht="12.75" x14ac:dyDescent="0.2">
      <c r="A737" s="15"/>
      <c r="C737" s="16"/>
      <c r="F737" s="15"/>
    </row>
    <row r="738" spans="1:6" ht="12.75" x14ac:dyDescent="0.2">
      <c r="A738" s="15"/>
      <c r="C738" s="16"/>
      <c r="F738" s="15"/>
    </row>
    <row r="739" spans="1:6" ht="12.75" x14ac:dyDescent="0.2">
      <c r="A739" s="15"/>
      <c r="C739" s="16"/>
      <c r="F739" s="15"/>
    </row>
    <row r="740" spans="1:6" ht="12.75" x14ac:dyDescent="0.2">
      <c r="A740" s="15"/>
      <c r="C740" s="16"/>
      <c r="F740" s="15"/>
    </row>
    <row r="741" spans="1:6" ht="12.75" x14ac:dyDescent="0.2">
      <c r="A741" s="15"/>
      <c r="C741" s="16"/>
      <c r="F741" s="15"/>
    </row>
    <row r="742" spans="1:6" ht="12.75" x14ac:dyDescent="0.2">
      <c r="A742" s="15"/>
      <c r="C742" s="16"/>
      <c r="F742" s="15"/>
    </row>
    <row r="743" spans="1:6" ht="12.75" x14ac:dyDescent="0.2">
      <c r="A743" s="15"/>
      <c r="C743" s="16"/>
      <c r="F743" s="15"/>
    </row>
    <row r="744" spans="1:6" ht="12.75" x14ac:dyDescent="0.2">
      <c r="A744" s="15"/>
      <c r="C744" s="16"/>
      <c r="F744" s="15"/>
    </row>
    <row r="745" spans="1:6" ht="12.75" x14ac:dyDescent="0.2">
      <c r="A745" s="15"/>
      <c r="C745" s="16"/>
      <c r="F745" s="15"/>
    </row>
    <row r="746" spans="1:6" ht="12.75" x14ac:dyDescent="0.2">
      <c r="A746" s="15"/>
      <c r="C746" s="16"/>
      <c r="F746" s="15"/>
    </row>
    <row r="747" spans="1:6" ht="12.75" x14ac:dyDescent="0.2">
      <c r="A747" s="15"/>
      <c r="C747" s="16"/>
      <c r="F747" s="15"/>
    </row>
    <row r="748" spans="1:6" ht="12.75" x14ac:dyDescent="0.2">
      <c r="A748" s="15"/>
      <c r="C748" s="16"/>
      <c r="F748" s="15"/>
    </row>
    <row r="749" spans="1:6" ht="12.75" x14ac:dyDescent="0.2">
      <c r="A749" s="15"/>
      <c r="C749" s="16"/>
      <c r="F749" s="15"/>
    </row>
    <row r="750" spans="1:6" ht="12.75" x14ac:dyDescent="0.2">
      <c r="A750" s="15"/>
      <c r="C750" s="16"/>
      <c r="F750" s="15"/>
    </row>
    <row r="751" spans="1:6" ht="12.75" x14ac:dyDescent="0.2">
      <c r="A751" s="15"/>
      <c r="C751" s="16"/>
      <c r="F751" s="15"/>
    </row>
    <row r="752" spans="1:6" ht="12.75" x14ac:dyDescent="0.2">
      <c r="A752" s="15"/>
      <c r="C752" s="16"/>
      <c r="F752" s="15"/>
    </row>
    <row r="753" spans="1:6" ht="12.75" x14ac:dyDescent="0.2">
      <c r="A753" s="15"/>
      <c r="C753" s="16"/>
      <c r="F753" s="15"/>
    </row>
    <row r="754" spans="1:6" ht="12.75" x14ac:dyDescent="0.2">
      <c r="A754" s="15"/>
      <c r="C754" s="16"/>
      <c r="F754" s="15"/>
    </row>
    <row r="755" spans="1:6" ht="12.75" x14ac:dyDescent="0.2">
      <c r="A755" s="15"/>
      <c r="C755" s="16"/>
      <c r="F755" s="15"/>
    </row>
    <row r="756" spans="1:6" ht="12.75" x14ac:dyDescent="0.2">
      <c r="A756" s="15"/>
      <c r="C756" s="16"/>
      <c r="F756" s="15"/>
    </row>
    <row r="757" spans="1:6" ht="12.75" x14ac:dyDescent="0.2">
      <c r="A757" s="15"/>
      <c r="C757" s="16"/>
      <c r="F757" s="15"/>
    </row>
    <row r="758" spans="1:6" ht="12.75" x14ac:dyDescent="0.2">
      <c r="A758" s="15"/>
      <c r="C758" s="16"/>
      <c r="F758" s="15"/>
    </row>
    <row r="759" spans="1:6" ht="12.75" x14ac:dyDescent="0.2">
      <c r="A759" s="15"/>
      <c r="C759" s="16"/>
      <c r="F759" s="15"/>
    </row>
    <row r="760" spans="1:6" ht="12.75" x14ac:dyDescent="0.2">
      <c r="A760" s="15"/>
      <c r="C760" s="16"/>
      <c r="F760" s="15"/>
    </row>
    <row r="761" spans="1:6" ht="12.75" x14ac:dyDescent="0.2">
      <c r="A761" s="15"/>
      <c r="C761" s="16"/>
      <c r="F761" s="15"/>
    </row>
    <row r="762" spans="1:6" ht="12.75" x14ac:dyDescent="0.2">
      <c r="A762" s="15"/>
      <c r="C762" s="16"/>
      <c r="F762" s="15"/>
    </row>
    <row r="763" spans="1:6" ht="12.75" x14ac:dyDescent="0.2">
      <c r="A763" s="15"/>
      <c r="C763" s="16"/>
      <c r="F763" s="15"/>
    </row>
    <row r="764" spans="1:6" ht="12.75" x14ac:dyDescent="0.2">
      <c r="A764" s="15"/>
      <c r="C764" s="16"/>
      <c r="F764" s="15"/>
    </row>
    <row r="765" spans="1:6" ht="12.75" x14ac:dyDescent="0.2">
      <c r="A765" s="15"/>
      <c r="C765" s="16"/>
      <c r="F765" s="15"/>
    </row>
    <row r="766" spans="1:6" ht="12.75" x14ac:dyDescent="0.2">
      <c r="A766" s="15"/>
      <c r="C766" s="16"/>
      <c r="F766" s="15"/>
    </row>
    <row r="767" spans="1:6" ht="12.75" x14ac:dyDescent="0.2">
      <c r="A767" s="15"/>
      <c r="C767" s="16"/>
      <c r="F767" s="15"/>
    </row>
    <row r="768" spans="1:6" ht="12.75" x14ac:dyDescent="0.2">
      <c r="A768" s="15"/>
      <c r="C768" s="16"/>
      <c r="F768" s="15"/>
    </row>
    <row r="769" spans="1:6" ht="12.75" x14ac:dyDescent="0.2">
      <c r="A769" s="15"/>
      <c r="C769" s="16"/>
      <c r="F769" s="15"/>
    </row>
    <row r="770" spans="1:6" ht="12.75" x14ac:dyDescent="0.2">
      <c r="A770" s="15"/>
      <c r="C770" s="16"/>
      <c r="F770" s="15"/>
    </row>
    <row r="771" spans="1:6" ht="12.75" x14ac:dyDescent="0.2">
      <c r="A771" s="15"/>
      <c r="C771" s="16"/>
      <c r="F771" s="15"/>
    </row>
    <row r="772" spans="1:6" ht="12.75" x14ac:dyDescent="0.2">
      <c r="A772" s="15"/>
      <c r="C772" s="16"/>
      <c r="F772" s="15"/>
    </row>
    <row r="773" spans="1:6" ht="12.75" x14ac:dyDescent="0.2">
      <c r="A773" s="15"/>
      <c r="C773" s="16"/>
      <c r="F773" s="15"/>
    </row>
    <row r="774" spans="1:6" ht="12.75" x14ac:dyDescent="0.2">
      <c r="A774" s="15"/>
      <c r="C774" s="16"/>
      <c r="F774" s="15"/>
    </row>
    <row r="775" spans="1:6" ht="12.75" x14ac:dyDescent="0.2">
      <c r="A775" s="15"/>
      <c r="C775" s="16"/>
      <c r="F775" s="15"/>
    </row>
    <row r="776" spans="1:6" ht="12.75" x14ac:dyDescent="0.2">
      <c r="A776" s="15"/>
      <c r="C776" s="16"/>
      <c r="F776" s="15"/>
    </row>
    <row r="777" spans="1:6" ht="12.75" x14ac:dyDescent="0.2">
      <c r="A777" s="15"/>
      <c r="C777" s="16"/>
      <c r="F777" s="15"/>
    </row>
    <row r="778" spans="1:6" ht="12.75" x14ac:dyDescent="0.2">
      <c r="A778" s="15"/>
      <c r="C778" s="16"/>
      <c r="F778" s="15"/>
    </row>
    <row r="779" spans="1:6" ht="12.75" x14ac:dyDescent="0.2">
      <c r="A779" s="15"/>
      <c r="C779" s="16"/>
      <c r="F779" s="15"/>
    </row>
    <row r="780" spans="1:6" ht="12.75" x14ac:dyDescent="0.2">
      <c r="A780" s="15"/>
      <c r="C780" s="16"/>
      <c r="F780" s="15"/>
    </row>
    <row r="781" spans="1:6" ht="12.75" x14ac:dyDescent="0.2">
      <c r="A781" s="15"/>
      <c r="C781" s="16"/>
      <c r="F781" s="15"/>
    </row>
    <row r="782" spans="1:6" ht="12.75" x14ac:dyDescent="0.2">
      <c r="A782" s="15"/>
      <c r="C782" s="16"/>
      <c r="F782" s="15"/>
    </row>
    <row r="783" spans="1:6" ht="12.75" x14ac:dyDescent="0.2">
      <c r="A783" s="15"/>
      <c r="C783" s="16"/>
      <c r="F783" s="15"/>
    </row>
    <row r="784" spans="1:6" ht="12.75" x14ac:dyDescent="0.2">
      <c r="A784" s="15"/>
      <c r="C784" s="16"/>
      <c r="F784" s="15"/>
    </row>
    <row r="785" spans="1:6" ht="12.75" x14ac:dyDescent="0.2">
      <c r="A785" s="15"/>
      <c r="C785" s="16"/>
      <c r="F785" s="15"/>
    </row>
    <row r="786" spans="1:6" ht="12.75" x14ac:dyDescent="0.2">
      <c r="A786" s="15"/>
      <c r="C786" s="16"/>
      <c r="F786" s="15"/>
    </row>
    <row r="787" spans="1:6" ht="12.75" x14ac:dyDescent="0.2">
      <c r="A787" s="15"/>
      <c r="C787" s="16"/>
      <c r="F787" s="15"/>
    </row>
    <row r="788" spans="1:6" ht="12.75" x14ac:dyDescent="0.2">
      <c r="A788" s="15"/>
      <c r="C788" s="16"/>
      <c r="F788" s="15"/>
    </row>
    <row r="789" spans="1:6" ht="12.75" x14ac:dyDescent="0.2">
      <c r="A789" s="15"/>
      <c r="C789" s="16"/>
      <c r="F789" s="15"/>
    </row>
    <row r="790" spans="1:6" ht="12.75" x14ac:dyDescent="0.2">
      <c r="A790" s="15"/>
      <c r="C790" s="16"/>
      <c r="F790" s="15"/>
    </row>
    <row r="791" spans="1:6" ht="12.75" x14ac:dyDescent="0.2">
      <c r="A791" s="15"/>
      <c r="C791" s="16"/>
      <c r="F791" s="15"/>
    </row>
    <row r="792" spans="1:6" ht="12.75" x14ac:dyDescent="0.2">
      <c r="A792" s="15"/>
      <c r="C792" s="16"/>
      <c r="F792" s="15"/>
    </row>
    <row r="793" spans="1:6" ht="12.75" x14ac:dyDescent="0.2">
      <c r="A793" s="15"/>
      <c r="C793" s="16"/>
      <c r="F793" s="15"/>
    </row>
    <row r="794" spans="1:6" ht="12.75" x14ac:dyDescent="0.2">
      <c r="A794" s="15"/>
      <c r="C794" s="16"/>
      <c r="F794" s="15"/>
    </row>
    <row r="795" spans="1:6" ht="12.75" x14ac:dyDescent="0.2">
      <c r="A795" s="15"/>
      <c r="C795" s="16"/>
      <c r="F795" s="15"/>
    </row>
    <row r="796" spans="1:6" ht="12.75" x14ac:dyDescent="0.2">
      <c r="A796" s="15"/>
      <c r="C796" s="16"/>
      <c r="F796" s="15"/>
    </row>
    <row r="797" spans="1:6" ht="12.75" x14ac:dyDescent="0.2">
      <c r="A797" s="15"/>
      <c r="C797" s="16"/>
      <c r="F797" s="15"/>
    </row>
    <row r="798" spans="1:6" ht="12.75" x14ac:dyDescent="0.2">
      <c r="A798" s="15"/>
      <c r="C798" s="16"/>
      <c r="F798" s="15"/>
    </row>
    <row r="799" spans="1:6" ht="12.75" x14ac:dyDescent="0.2">
      <c r="A799" s="15"/>
      <c r="C799" s="16"/>
      <c r="F799" s="15"/>
    </row>
    <row r="800" spans="1:6" ht="12.75" x14ac:dyDescent="0.2">
      <c r="A800" s="15"/>
      <c r="C800" s="16"/>
      <c r="F800" s="15"/>
    </row>
    <row r="801" spans="1:6" ht="12.75" x14ac:dyDescent="0.2">
      <c r="A801" s="15"/>
      <c r="C801" s="16"/>
      <c r="F801" s="15"/>
    </row>
    <row r="802" spans="1:6" ht="12.75" x14ac:dyDescent="0.2">
      <c r="A802" s="15"/>
      <c r="C802" s="16"/>
      <c r="F802" s="15"/>
    </row>
    <row r="803" spans="1:6" ht="12.75" x14ac:dyDescent="0.2">
      <c r="A803" s="15"/>
      <c r="C803" s="16"/>
      <c r="F803" s="15"/>
    </row>
    <row r="804" spans="1:6" ht="12.75" x14ac:dyDescent="0.2">
      <c r="A804" s="15"/>
      <c r="C804" s="16"/>
      <c r="F804" s="15"/>
    </row>
    <row r="805" spans="1:6" ht="12.75" x14ac:dyDescent="0.2">
      <c r="A805" s="15"/>
      <c r="C805" s="16"/>
      <c r="F805" s="15"/>
    </row>
    <row r="806" spans="1:6" ht="12.75" x14ac:dyDescent="0.2">
      <c r="A806" s="15"/>
      <c r="C806" s="16"/>
      <c r="F806" s="15"/>
    </row>
    <row r="807" spans="1:6" ht="12.75" x14ac:dyDescent="0.2">
      <c r="A807" s="15"/>
      <c r="C807" s="16"/>
      <c r="F807" s="15"/>
    </row>
    <row r="808" spans="1:6" ht="12.75" x14ac:dyDescent="0.2">
      <c r="A808" s="15"/>
      <c r="C808" s="16"/>
      <c r="F808" s="15"/>
    </row>
    <row r="809" spans="1:6" ht="12.75" x14ac:dyDescent="0.2">
      <c r="A809" s="15"/>
      <c r="C809" s="16"/>
      <c r="F809" s="15"/>
    </row>
    <row r="810" spans="1:6" ht="12.75" x14ac:dyDescent="0.2">
      <c r="A810" s="15"/>
      <c r="C810" s="16"/>
      <c r="F810" s="15"/>
    </row>
    <row r="811" spans="1:6" ht="12.75" x14ac:dyDescent="0.2">
      <c r="A811" s="15"/>
      <c r="C811" s="16"/>
      <c r="F811" s="15"/>
    </row>
    <row r="812" spans="1:6" ht="12.75" x14ac:dyDescent="0.2">
      <c r="A812" s="15"/>
      <c r="C812" s="16"/>
      <c r="F812" s="15"/>
    </row>
    <row r="813" spans="1:6" ht="12.75" x14ac:dyDescent="0.2">
      <c r="A813" s="15"/>
      <c r="C813" s="16"/>
      <c r="F813" s="15"/>
    </row>
    <row r="814" spans="1:6" ht="12.75" x14ac:dyDescent="0.2">
      <c r="A814" s="15"/>
      <c r="C814" s="16"/>
      <c r="F814" s="15"/>
    </row>
    <row r="815" spans="1:6" ht="12.75" x14ac:dyDescent="0.2">
      <c r="A815" s="15"/>
      <c r="C815" s="16"/>
      <c r="F815" s="15"/>
    </row>
    <row r="816" spans="1:6" ht="12.75" x14ac:dyDescent="0.2">
      <c r="A816" s="15"/>
      <c r="C816" s="16"/>
      <c r="F816" s="15"/>
    </row>
    <row r="817" spans="1:6" ht="12.75" x14ac:dyDescent="0.2">
      <c r="A817" s="15"/>
      <c r="C817" s="16"/>
      <c r="F817" s="15"/>
    </row>
    <row r="818" spans="1:6" ht="12.75" x14ac:dyDescent="0.2">
      <c r="A818" s="15"/>
      <c r="C818" s="16"/>
      <c r="F818" s="15"/>
    </row>
    <row r="819" spans="1:6" ht="12.75" x14ac:dyDescent="0.2">
      <c r="A819" s="15"/>
      <c r="C819" s="16"/>
      <c r="F819" s="15"/>
    </row>
    <row r="820" spans="1:6" ht="12.75" x14ac:dyDescent="0.2">
      <c r="A820" s="15"/>
      <c r="C820" s="16"/>
      <c r="F820" s="15"/>
    </row>
    <row r="821" spans="1:6" ht="12.75" x14ac:dyDescent="0.2">
      <c r="A821" s="15"/>
      <c r="C821" s="16"/>
      <c r="F821" s="15"/>
    </row>
    <row r="822" spans="1:6" ht="12.75" x14ac:dyDescent="0.2">
      <c r="A822" s="15"/>
      <c r="C822" s="16"/>
      <c r="F822" s="15"/>
    </row>
    <row r="823" spans="1:6" ht="12.75" x14ac:dyDescent="0.2">
      <c r="A823" s="15"/>
      <c r="C823" s="16"/>
      <c r="F823" s="15"/>
    </row>
    <row r="824" spans="1:6" ht="12.75" x14ac:dyDescent="0.2">
      <c r="A824" s="15"/>
      <c r="C824" s="16"/>
      <c r="F824" s="15"/>
    </row>
    <row r="825" spans="1:6" ht="12.75" x14ac:dyDescent="0.2">
      <c r="A825" s="15"/>
      <c r="C825" s="16"/>
      <c r="F825" s="15"/>
    </row>
    <row r="826" spans="1:6" ht="12.75" x14ac:dyDescent="0.2">
      <c r="A826" s="15"/>
      <c r="C826" s="16"/>
      <c r="F826" s="15"/>
    </row>
    <row r="827" spans="1:6" ht="12.75" x14ac:dyDescent="0.2">
      <c r="A827" s="15"/>
      <c r="C827" s="16"/>
      <c r="F827" s="15"/>
    </row>
    <row r="828" spans="1:6" ht="12.75" x14ac:dyDescent="0.2">
      <c r="A828" s="15"/>
      <c r="C828" s="16"/>
      <c r="F828" s="15"/>
    </row>
    <row r="829" spans="1:6" ht="12.75" x14ac:dyDescent="0.2">
      <c r="A829" s="15"/>
      <c r="C829" s="16"/>
      <c r="F829" s="15"/>
    </row>
    <row r="830" spans="1:6" ht="12.75" x14ac:dyDescent="0.2">
      <c r="A830" s="15"/>
      <c r="C830" s="16"/>
      <c r="F830" s="15"/>
    </row>
    <row r="831" spans="1:6" ht="12.75" x14ac:dyDescent="0.2">
      <c r="A831" s="15"/>
      <c r="C831" s="16"/>
      <c r="F831" s="15"/>
    </row>
    <row r="832" spans="1:6" ht="12.75" x14ac:dyDescent="0.2">
      <c r="A832" s="15"/>
      <c r="C832" s="16"/>
      <c r="F832" s="15"/>
    </row>
    <row r="833" spans="1:6" ht="12.75" x14ac:dyDescent="0.2">
      <c r="A833" s="15"/>
      <c r="C833" s="16"/>
      <c r="F833" s="15"/>
    </row>
    <row r="834" spans="1:6" ht="12.75" x14ac:dyDescent="0.2">
      <c r="A834" s="15"/>
      <c r="C834" s="16"/>
      <c r="F834" s="15"/>
    </row>
    <row r="835" spans="1:6" ht="12.75" x14ac:dyDescent="0.2">
      <c r="A835" s="15"/>
      <c r="C835" s="16"/>
      <c r="F835" s="15"/>
    </row>
    <row r="836" spans="1:6" ht="12.75" x14ac:dyDescent="0.2">
      <c r="A836" s="15"/>
      <c r="C836" s="16"/>
      <c r="F836" s="15"/>
    </row>
    <row r="837" spans="1:6" ht="12.75" x14ac:dyDescent="0.2">
      <c r="A837" s="15"/>
      <c r="C837" s="16"/>
      <c r="F837" s="15"/>
    </row>
    <row r="838" spans="1:6" ht="12.75" x14ac:dyDescent="0.2">
      <c r="A838" s="15"/>
      <c r="C838" s="16"/>
      <c r="F838" s="15"/>
    </row>
    <row r="839" spans="1:6" ht="12.75" x14ac:dyDescent="0.2">
      <c r="A839" s="15"/>
      <c r="C839" s="16"/>
      <c r="F839" s="15"/>
    </row>
    <row r="840" spans="1:6" ht="12.75" x14ac:dyDescent="0.2">
      <c r="A840" s="15"/>
      <c r="C840" s="16"/>
      <c r="F840" s="15"/>
    </row>
    <row r="841" spans="1:6" ht="12.75" x14ac:dyDescent="0.2">
      <c r="A841" s="15"/>
      <c r="C841" s="16"/>
      <c r="F841" s="15"/>
    </row>
    <row r="842" spans="1:6" ht="12.75" x14ac:dyDescent="0.2">
      <c r="A842" s="15"/>
      <c r="C842" s="16"/>
      <c r="F842" s="15"/>
    </row>
    <row r="843" spans="1:6" ht="12.75" x14ac:dyDescent="0.2">
      <c r="A843" s="15"/>
      <c r="C843" s="16"/>
      <c r="F843" s="15"/>
    </row>
    <row r="844" spans="1:6" ht="12.75" x14ac:dyDescent="0.2">
      <c r="A844" s="15"/>
      <c r="C844" s="16"/>
      <c r="F844" s="15"/>
    </row>
    <row r="845" spans="1:6" ht="12.75" x14ac:dyDescent="0.2">
      <c r="A845" s="15"/>
      <c r="C845" s="16"/>
      <c r="F845" s="15"/>
    </row>
    <row r="846" spans="1:6" ht="12.75" x14ac:dyDescent="0.2">
      <c r="A846" s="15"/>
      <c r="C846" s="16"/>
      <c r="F846" s="15"/>
    </row>
    <row r="847" spans="1:6" ht="12.75" x14ac:dyDescent="0.2">
      <c r="A847" s="15"/>
      <c r="C847" s="16"/>
      <c r="F847" s="15"/>
    </row>
    <row r="848" spans="1:6" ht="12.75" x14ac:dyDescent="0.2">
      <c r="A848" s="15"/>
      <c r="C848" s="16"/>
      <c r="F848" s="15"/>
    </row>
    <row r="849" spans="1:6" ht="12.75" x14ac:dyDescent="0.2">
      <c r="A849" s="15"/>
      <c r="C849" s="16"/>
      <c r="F849" s="15"/>
    </row>
    <row r="850" spans="1:6" ht="12.75" x14ac:dyDescent="0.2">
      <c r="A850" s="15"/>
      <c r="C850" s="16"/>
      <c r="F850" s="15"/>
    </row>
    <row r="851" spans="1:6" ht="12.75" x14ac:dyDescent="0.2">
      <c r="A851" s="15"/>
      <c r="C851" s="16"/>
      <c r="F851" s="15"/>
    </row>
    <row r="852" spans="1:6" ht="12.75" x14ac:dyDescent="0.2">
      <c r="A852" s="15"/>
      <c r="C852" s="16"/>
      <c r="F852" s="15"/>
    </row>
    <row r="853" spans="1:6" ht="12.75" x14ac:dyDescent="0.2">
      <c r="A853" s="15"/>
      <c r="C853" s="16"/>
      <c r="F853" s="15"/>
    </row>
    <row r="854" spans="1:6" ht="12.75" x14ac:dyDescent="0.2">
      <c r="A854" s="15"/>
      <c r="C854" s="16"/>
      <c r="F854" s="15"/>
    </row>
    <row r="855" spans="1:6" ht="12.75" x14ac:dyDescent="0.2">
      <c r="A855" s="15"/>
      <c r="C855" s="16"/>
      <c r="F855" s="15"/>
    </row>
    <row r="856" spans="1:6" ht="12.75" x14ac:dyDescent="0.2">
      <c r="A856" s="15"/>
      <c r="C856" s="16"/>
      <c r="F856" s="15"/>
    </row>
    <row r="857" spans="1:6" ht="12.75" x14ac:dyDescent="0.2">
      <c r="A857" s="15"/>
      <c r="C857" s="16"/>
      <c r="F857" s="15"/>
    </row>
    <row r="858" spans="1:6" ht="12.75" x14ac:dyDescent="0.2">
      <c r="A858" s="15"/>
      <c r="C858" s="16"/>
      <c r="F858" s="15"/>
    </row>
    <row r="859" spans="1:6" ht="12.75" x14ac:dyDescent="0.2">
      <c r="A859" s="15"/>
      <c r="C859" s="16"/>
      <c r="F859" s="15"/>
    </row>
    <row r="860" spans="1:6" ht="12.75" x14ac:dyDescent="0.2">
      <c r="A860" s="15"/>
      <c r="C860" s="16"/>
      <c r="F860" s="15"/>
    </row>
    <row r="861" spans="1:6" ht="12.75" x14ac:dyDescent="0.2">
      <c r="A861" s="15"/>
      <c r="C861" s="16"/>
      <c r="F861" s="15"/>
    </row>
    <row r="862" spans="1:6" ht="12.75" x14ac:dyDescent="0.2">
      <c r="A862" s="15"/>
      <c r="C862" s="16"/>
      <c r="F862" s="15"/>
    </row>
    <row r="863" spans="1:6" ht="12.75" x14ac:dyDescent="0.2">
      <c r="A863" s="15"/>
      <c r="C863" s="16"/>
      <c r="F863" s="15"/>
    </row>
    <row r="864" spans="1:6" ht="12.75" x14ac:dyDescent="0.2">
      <c r="A864" s="15"/>
      <c r="C864" s="16"/>
      <c r="F864" s="15"/>
    </row>
    <row r="865" spans="1:6" ht="12.75" x14ac:dyDescent="0.2">
      <c r="A865" s="15"/>
      <c r="C865" s="16"/>
      <c r="F865" s="15"/>
    </row>
    <row r="866" spans="1:6" ht="12.75" x14ac:dyDescent="0.2">
      <c r="A866" s="15"/>
      <c r="C866" s="16"/>
      <c r="F866" s="15"/>
    </row>
    <row r="867" spans="1:6" ht="12.75" x14ac:dyDescent="0.2">
      <c r="A867" s="15"/>
      <c r="C867" s="16"/>
      <c r="F867" s="15"/>
    </row>
    <row r="868" spans="1:6" ht="12.75" x14ac:dyDescent="0.2">
      <c r="A868" s="15"/>
      <c r="C868" s="16"/>
      <c r="F868" s="15"/>
    </row>
    <row r="869" spans="1:6" ht="12.75" x14ac:dyDescent="0.2">
      <c r="A869" s="15"/>
      <c r="C869" s="16"/>
      <c r="F869" s="15"/>
    </row>
    <row r="870" spans="1:6" ht="12.75" x14ac:dyDescent="0.2">
      <c r="A870" s="15"/>
      <c r="C870" s="16"/>
      <c r="F870" s="15"/>
    </row>
    <row r="871" spans="1:6" ht="12.75" x14ac:dyDescent="0.2">
      <c r="A871" s="15"/>
      <c r="C871" s="16"/>
      <c r="F871" s="15"/>
    </row>
    <row r="872" spans="1:6" ht="12.75" x14ac:dyDescent="0.2">
      <c r="A872" s="15"/>
      <c r="C872" s="16"/>
      <c r="F872" s="15"/>
    </row>
    <row r="873" spans="1:6" ht="12.75" x14ac:dyDescent="0.2">
      <c r="A873" s="15"/>
      <c r="C873" s="16"/>
      <c r="F873" s="15"/>
    </row>
    <row r="874" spans="1:6" ht="12.75" x14ac:dyDescent="0.2">
      <c r="A874" s="15"/>
      <c r="C874" s="16"/>
      <c r="F874" s="15"/>
    </row>
    <row r="875" spans="1:6" ht="12.75" x14ac:dyDescent="0.2">
      <c r="A875" s="15"/>
      <c r="C875" s="16"/>
      <c r="F875" s="15"/>
    </row>
    <row r="876" spans="1:6" ht="12.75" x14ac:dyDescent="0.2">
      <c r="A876" s="15"/>
      <c r="C876" s="16"/>
      <c r="F876" s="15"/>
    </row>
    <row r="877" spans="1:6" ht="12.75" x14ac:dyDescent="0.2">
      <c r="A877" s="15"/>
      <c r="C877" s="16"/>
      <c r="F877" s="15"/>
    </row>
    <row r="878" spans="1:6" ht="12.75" x14ac:dyDescent="0.2">
      <c r="A878" s="15"/>
      <c r="C878" s="16"/>
      <c r="F878" s="15"/>
    </row>
    <row r="879" spans="1:6" ht="12.75" x14ac:dyDescent="0.2">
      <c r="A879" s="15"/>
      <c r="C879" s="16"/>
      <c r="F879" s="15"/>
    </row>
    <row r="880" spans="1:6" ht="12.75" x14ac:dyDescent="0.2">
      <c r="A880" s="15"/>
      <c r="C880" s="16"/>
      <c r="F880" s="15"/>
    </row>
    <row r="881" spans="1:6" ht="12.75" x14ac:dyDescent="0.2">
      <c r="A881" s="15"/>
      <c r="C881" s="16"/>
      <c r="F881" s="15"/>
    </row>
    <row r="882" spans="1:6" ht="12.75" x14ac:dyDescent="0.2">
      <c r="A882" s="15"/>
      <c r="C882" s="16"/>
      <c r="F882" s="15"/>
    </row>
    <row r="883" spans="1:6" ht="12.75" x14ac:dyDescent="0.2">
      <c r="A883" s="15"/>
      <c r="C883" s="16"/>
      <c r="F883" s="15"/>
    </row>
    <row r="884" spans="1:6" ht="12.75" x14ac:dyDescent="0.2">
      <c r="A884" s="15"/>
      <c r="C884" s="16"/>
      <c r="F884" s="15"/>
    </row>
    <row r="885" spans="1:6" ht="12.75" x14ac:dyDescent="0.2">
      <c r="A885" s="15"/>
      <c r="C885" s="16"/>
      <c r="F885" s="15"/>
    </row>
    <row r="886" spans="1:6" ht="12.75" x14ac:dyDescent="0.2">
      <c r="A886" s="15"/>
      <c r="C886" s="16"/>
      <c r="F886" s="15"/>
    </row>
    <row r="887" spans="1:6" ht="12.75" x14ac:dyDescent="0.2">
      <c r="A887" s="15"/>
      <c r="C887" s="16"/>
      <c r="F887" s="15"/>
    </row>
    <row r="888" spans="1:6" ht="12.75" x14ac:dyDescent="0.2">
      <c r="A888" s="15"/>
      <c r="C888" s="16"/>
      <c r="F888" s="15"/>
    </row>
    <row r="889" spans="1:6" ht="12.75" x14ac:dyDescent="0.2">
      <c r="A889" s="15"/>
      <c r="C889" s="16"/>
      <c r="F889" s="15"/>
    </row>
    <row r="890" spans="1:6" ht="12.75" x14ac:dyDescent="0.2">
      <c r="A890" s="15"/>
      <c r="C890" s="16"/>
      <c r="F890" s="15"/>
    </row>
    <row r="891" spans="1:6" ht="12.75" x14ac:dyDescent="0.2">
      <c r="A891" s="15"/>
      <c r="C891" s="16"/>
      <c r="F891" s="15"/>
    </row>
    <row r="892" spans="1:6" ht="12.75" x14ac:dyDescent="0.2">
      <c r="A892" s="15"/>
      <c r="C892" s="16"/>
      <c r="F892" s="15"/>
    </row>
    <row r="893" spans="1:6" ht="12.75" x14ac:dyDescent="0.2">
      <c r="A893" s="15"/>
      <c r="C893" s="16"/>
      <c r="F893" s="15"/>
    </row>
    <row r="894" spans="1:6" ht="12.75" x14ac:dyDescent="0.2">
      <c r="A894" s="15"/>
      <c r="C894" s="16"/>
      <c r="F894" s="15"/>
    </row>
    <row r="895" spans="1:6" ht="12.75" x14ac:dyDescent="0.2">
      <c r="A895" s="15"/>
      <c r="C895" s="16"/>
      <c r="F895" s="15"/>
    </row>
    <row r="896" spans="1:6" ht="12.75" x14ac:dyDescent="0.2">
      <c r="A896" s="15"/>
      <c r="C896" s="16"/>
      <c r="F896" s="15"/>
    </row>
    <row r="897" spans="1:6" ht="12.75" x14ac:dyDescent="0.2">
      <c r="A897" s="15"/>
      <c r="C897" s="16"/>
      <c r="F897" s="15"/>
    </row>
    <row r="898" spans="1:6" ht="12.75" x14ac:dyDescent="0.2">
      <c r="A898" s="15"/>
      <c r="C898" s="16"/>
      <c r="F898" s="15"/>
    </row>
    <row r="899" spans="1:6" ht="12.75" x14ac:dyDescent="0.2">
      <c r="A899" s="15"/>
      <c r="C899" s="16"/>
      <c r="F899" s="15"/>
    </row>
    <row r="900" spans="1:6" ht="12.75" x14ac:dyDescent="0.2">
      <c r="A900" s="15"/>
      <c r="C900" s="16"/>
      <c r="F900" s="15"/>
    </row>
    <row r="901" spans="1:6" ht="12.75" x14ac:dyDescent="0.2">
      <c r="A901" s="15"/>
      <c r="C901" s="16"/>
      <c r="F901" s="15"/>
    </row>
    <row r="902" spans="1:6" ht="12.75" x14ac:dyDescent="0.2">
      <c r="A902" s="15"/>
      <c r="C902" s="16"/>
      <c r="F902" s="15"/>
    </row>
    <row r="903" spans="1:6" ht="12.75" x14ac:dyDescent="0.2">
      <c r="A903" s="15"/>
      <c r="C903" s="16"/>
      <c r="F903" s="15"/>
    </row>
    <row r="904" spans="1:6" ht="12.75" x14ac:dyDescent="0.2">
      <c r="A904" s="15"/>
      <c r="C904" s="16"/>
      <c r="F904" s="15"/>
    </row>
    <row r="905" spans="1:6" ht="12.75" x14ac:dyDescent="0.2">
      <c r="A905" s="15"/>
      <c r="C905" s="16"/>
      <c r="F905" s="15"/>
    </row>
    <row r="906" spans="1:6" ht="12.75" x14ac:dyDescent="0.2">
      <c r="A906" s="15"/>
      <c r="C906" s="16"/>
      <c r="F906" s="15"/>
    </row>
    <row r="907" spans="1:6" ht="12.75" x14ac:dyDescent="0.2">
      <c r="A907" s="15"/>
      <c r="C907" s="16"/>
      <c r="F907" s="15"/>
    </row>
    <row r="908" spans="1:6" ht="12.75" x14ac:dyDescent="0.2">
      <c r="A908" s="15"/>
      <c r="C908" s="16"/>
      <c r="F908" s="15"/>
    </row>
    <row r="909" spans="1:6" ht="12.75" x14ac:dyDescent="0.2">
      <c r="A909" s="15"/>
      <c r="C909" s="16"/>
      <c r="F909" s="15"/>
    </row>
    <row r="910" spans="1:6" ht="12.75" x14ac:dyDescent="0.2">
      <c r="A910" s="15"/>
      <c r="C910" s="16"/>
      <c r="F910" s="15"/>
    </row>
    <row r="911" spans="1:6" ht="12.75" x14ac:dyDescent="0.2">
      <c r="A911" s="15"/>
      <c r="C911" s="16"/>
      <c r="F911" s="15"/>
    </row>
    <row r="912" spans="1:6" ht="12.75" x14ac:dyDescent="0.2">
      <c r="A912" s="15"/>
      <c r="C912" s="16"/>
      <c r="F912" s="15"/>
    </row>
    <row r="913" spans="1:6" ht="12.75" x14ac:dyDescent="0.2">
      <c r="A913" s="15"/>
      <c r="C913" s="16"/>
      <c r="F913" s="15"/>
    </row>
    <row r="914" spans="1:6" ht="12.75" x14ac:dyDescent="0.2">
      <c r="A914" s="15"/>
      <c r="C914" s="16"/>
      <c r="F914" s="15"/>
    </row>
    <row r="915" spans="1:6" ht="12.75" x14ac:dyDescent="0.2">
      <c r="A915" s="15"/>
      <c r="C915" s="16"/>
      <c r="F915" s="15"/>
    </row>
    <row r="916" spans="1:6" ht="12.75" x14ac:dyDescent="0.2">
      <c r="A916" s="15"/>
      <c r="C916" s="16"/>
      <c r="F916" s="15"/>
    </row>
    <row r="917" spans="1:6" ht="12.75" x14ac:dyDescent="0.2">
      <c r="A917" s="15"/>
      <c r="C917" s="16"/>
      <c r="F917" s="15"/>
    </row>
    <row r="918" spans="1:6" ht="12.75" x14ac:dyDescent="0.2">
      <c r="A918" s="15"/>
      <c r="C918" s="16"/>
      <c r="F918" s="15"/>
    </row>
    <row r="919" spans="1:6" ht="12.75" x14ac:dyDescent="0.2">
      <c r="A919" s="15"/>
      <c r="C919" s="16"/>
      <c r="F919" s="15"/>
    </row>
    <row r="920" spans="1:6" ht="12.75" x14ac:dyDescent="0.2">
      <c r="A920" s="15"/>
      <c r="C920" s="16"/>
      <c r="F920" s="15"/>
    </row>
    <row r="921" spans="1:6" ht="12.75" x14ac:dyDescent="0.2">
      <c r="A921" s="15"/>
      <c r="C921" s="16"/>
      <c r="F921" s="15"/>
    </row>
    <row r="922" spans="1:6" ht="12.75" x14ac:dyDescent="0.2">
      <c r="A922" s="15"/>
      <c r="C922" s="16"/>
      <c r="F922" s="15"/>
    </row>
    <row r="923" spans="1:6" ht="12.75" x14ac:dyDescent="0.2">
      <c r="A923" s="15"/>
      <c r="C923" s="16"/>
      <c r="F923" s="15"/>
    </row>
    <row r="924" spans="1:6" ht="12.75" x14ac:dyDescent="0.2">
      <c r="A924" s="15"/>
      <c r="C924" s="16"/>
      <c r="F924" s="15"/>
    </row>
    <row r="925" spans="1:6" ht="12.75" x14ac:dyDescent="0.2">
      <c r="A925" s="15"/>
      <c r="C925" s="16"/>
      <c r="F925" s="15"/>
    </row>
    <row r="926" spans="1:6" ht="12.75" x14ac:dyDescent="0.2">
      <c r="A926" s="15"/>
      <c r="C926" s="16"/>
      <c r="F926" s="15"/>
    </row>
    <row r="927" spans="1:6" ht="12.75" x14ac:dyDescent="0.2">
      <c r="A927" s="15"/>
      <c r="C927" s="16"/>
      <c r="F927" s="15"/>
    </row>
    <row r="928" spans="1:6" ht="12.75" x14ac:dyDescent="0.2">
      <c r="A928" s="15"/>
      <c r="C928" s="16"/>
      <c r="F928" s="15"/>
    </row>
    <row r="929" spans="1:6" ht="12.75" x14ac:dyDescent="0.2">
      <c r="A929" s="15"/>
      <c r="C929" s="16"/>
      <c r="F929" s="15"/>
    </row>
    <row r="930" spans="1:6" ht="12.75" x14ac:dyDescent="0.2">
      <c r="A930" s="15"/>
      <c r="C930" s="16"/>
      <c r="F930" s="15"/>
    </row>
    <row r="931" spans="1:6" ht="12.75" x14ac:dyDescent="0.2">
      <c r="A931" s="15"/>
      <c r="C931" s="16"/>
      <c r="F931" s="15"/>
    </row>
    <row r="932" spans="1:6" ht="12.75" x14ac:dyDescent="0.2">
      <c r="A932" s="15"/>
      <c r="C932" s="16"/>
      <c r="F932" s="15"/>
    </row>
    <row r="933" spans="1:6" ht="12.75" x14ac:dyDescent="0.2">
      <c r="A933" s="15"/>
      <c r="C933" s="16"/>
      <c r="F933" s="15"/>
    </row>
    <row r="934" spans="1:6" ht="12.75" x14ac:dyDescent="0.2">
      <c r="A934" s="15"/>
      <c r="C934" s="16"/>
      <c r="F934" s="15"/>
    </row>
    <row r="935" spans="1:6" ht="12.75" x14ac:dyDescent="0.2">
      <c r="A935" s="15"/>
      <c r="C935" s="16"/>
      <c r="F935" s="15"/>
    </row>
    <row r="936" spans="1:6" ht="12.75" x14ac:dyDescent="0.2">
      <c r="A936" s="15"/>
      <c r="C936" s="16"/>
      <c r="F936" s="15"/>
    </row>
    <row r="937" spans="1:6" ht="12.75" x14ac:dyDescent="0.2">
      <c r="A937" s="15"/>
      <c r="C937" s="16"/>
      <c r="F937" s="15"/>
    </row>
    <row r="938" spans="1:6" ht="12.75" x14ac:dyDescent="0.2">
      <c r="A938" s="15"/>
      <c r="C938" s="16"/>
      <c r="F938" s="15"/>
    </row>
    <row r="939" spans="1:6" ht="12.75" x14ac:dyDescent="0.2">
      <c r="A939" s="15"/>
      <c r="C939" s="16"/>
      <c r="F939" s="15"/>
    </row>
    <row r="940" spans="1:6" ht="12.75" x14ac:dyDescent="0.2">
      <c r="A940" s="15"/>
      <c r="C940" s="16"/>
      <c r="F940" s="15"/>
    </row>
    <row r="941" spans="1:6" ht="12.75" x14ac:dyDescent="0.2">
      <c r="A941" s="15"/>
      <c r="C941" s="16"/>
      <c r="F941" s="15"/>
    </row>
    <row r="942" spans="1:6" ht="12.75" x14ac:dyDescent="0.2">
      <c r="A942" s="15"/>
      <c r="C942" s="16"/>
      <c r="F942" s="15"/>
    </row>
    <row r="943" spans="1:6" ht="12.75" x14ac:dyDescent="0.2">
      <c r="A943" s="15"/>
      <c r="C943" s="16"/>
      <c r="F943" s="15"/>
    </row>
    <row r="944" spans="1:6" ht="12.75" x14ac:dyDescent="0.2">
      <c r="A944" s="15"/>
      <c r="C944" s="16"/>
      <c r="F944" s="15"/>
    </row>
    <row r="945" spans="1:6" ht="12.75" x14ac:dyDescent="0.2">
      <c r="A945" s="15"/>
      <c r="C945" s="16"/>
      <c r="F945" s="15"/>
    </row>
    <row r="946" spans="1:6" ht="12.75" x14ac:dyDescent="0.2">
      <c r="A946" s="15"/>
      <c r="C946" s="16"/>
      <c r="F946" s="15"/>
    </row>
    <row r="947" spans="1:6" ht="12.75" x14ac:dyDescent="0.2">
      <c r="A947" s="15"/>
      <c r="C947" s="16"/>
      <c r="F947" s="15"/>
    </row>
    <row r="948" spans="1:6" ht="12.75" x14ac:dyDescent="0.2">
      <c r="A948" s="15"/>
      <c r="C948" s="16"/>
      <c r="F948" s="15"/>
    </row>
    <row r="949" spans="1:6" ht="12.75" x14ac:dyDescent="0.2">
      <c r="A949" s="15"/>
      <c r="C949" s="16"/>
      <c r="F949" s="15"/>
    </row>
    <row r="950" spans="1:6" ht="12.75" x14ac:dyDescent="0.2">
      <c r="A950" s="15"/>
      <c r="C950" s="16"/>
      <c r="F950" s="15"/>
    </row>
    <row r="951" spans="1:6" ht="12.75" x14ac:dyDescent="0.2">
      <c r="A951" s="15"/>
      <c r="C951" s="16"/>
      <c r="F951" s="15"/>
    </row>
    <row r="952" spans="1:6" ht="12.75" x14ac:dyDescent="0.2">
      <c r="A952" s="15"/>
      <c r="C952" s="16"/>
      <c r="F952" s="15"/>
    </row>
    <row r="953" spans="1:6" ht="12.75" x14ac:dyDescent="0.2">
      <c r="A953" s="15"/>
      <c r="C953" s="16"/>
      <c r="F953" s="15"/>
    </row>
    <row r="954" spans="1:6" ht="12.75" x14ac:dyDescent="0.2">
      <c r="A954" s="15"/>
      <c r="C954" s="16"/>
      <c r="F954" s="15"/>
    </row>
    <row r="955" spans="1:6" ht="12.75" x14ac:dyDescent="0.2">
      <c r="A955" s="15"/>
      <c r="C955" s="16"/>
      <c r="F955" s="15"/>
    </row>
    <row r="956" spans="1:6" ht="12.75" x14ac:dyDescent="0.2">
      <c r="A956" s="15"/>
      <c r="C956" s="16"/>
      <c r="F956" s="15"/>
    </row>
    <row r="957" spans="1:6" ht="12.75" x14ac:dyDescent="0.2">
      <c r="A957" s="15"/>
      <c r="C957" s="16"/>
      <c r="F957" s="15"/>
    </row>
    <row r="958" spans="1:6" ht="12.75" x14ac:dyDescent="0.2">
      <c r="A958" s="15"/>
      <c r="C958" s="16"/>
      <c r="F958" s="15"/>
    </row>
    <row r="959" spans="1:6" ht="12.75" x14ac:dyDescent="0.2">
      <c r="A959" s="15"/>
      <c r="C959" s="16"/>
      <c r="F959" s="15"/>
    </row>
    <row r="960" spans="1:6" ht="12.75" x14ac:dyDescent="0.2">
      <c r="A960" s="15"/>
      <c r="C960" s="16"/>
      <c r="F960" s="15"/>
    </row>
    <row r="961" spans="1:6" ht="12.75" x14ac:dyDescent="0.2">
      <c r="A961" s="15"/>
      <c r="C961" s="16"/>
      <c r="F961" s="15"/>
    </row>
    <row r="962" spans="1:6" ht="12.75" x14ac:dyDescent="0.2">
      <c r="A962" s="15"/>
      <c r="C962" s="16"/>
      <c r="F962" s="15"/>
    </row>
    <row r="963" spans="1:6" ht="12.75" x14ac:dyDescent="0.2">
      <c r="A963" s="15"/>
      <c r="C963" s="16"/>
      <c r="F963" s="15"/>
    </row>
    <row r="964" spans="1:6" ht="12.75" x14ac:dyDescent="0.2">
      <c r="A964" s="15"/>
      <c r="C964" s="16"/>
      <c r="F964" s="15"/>
    </row>
    <row r="965" spans="1:6" ht="12.75" x14ac:dyDescent="0.2">
      <c r="A965" s="15"/>
      <c r="C965" s="16"/>
      <c r="F965" s="15"/>
    </row>
    <row r="966" spans="1:6" ht="12.75" x14ac:dyDescent="0.2">
      <c r="A966" s="15"/>
      <c r="C966" s="16"/>
      <c r="F966" s="15"/>
    </row>
    <row r="967" spans="1:6" ht="12.75" x14ac:dyDescent="0.2">
      <c r="A967" s="15"/>
      <c r="C967" s="16"/>
      <c r="F967" s="15"/>
    </row>
    <row r="968" spans="1:6" ht="12.75" x14ac:dyDescent="0.2">
      <c r="A968" s="15"/>
      <c r="C968" s="16"/>
      <c r="F968" s="15"/>
    </row>
    <row r="969" spans="1:6" ht="12.75" x14ac:dyDescent="0.2">
      <c r="A969" s="15"/>
      <c r="C969" s="16"/>
      <c r="F969" s="15"/>
    </row>
    <row r="970" spans="1:6" ht="12.75" x14ac:dyDescent="0.2">
      <c r="A970" s="15"/>
      <c r="C970" s="16"/>
      <c r="F970" s="15"/>
    </row>
    <row r="971" spans="1:6" ht="12.75" x14ac:dyDescent="0.2">
      <c r="A971" s="15"/>
      <c r="C971" s="16"/>
      <c r="F971" s="15"/>
    </row>
    <row r="972" spans="1:6" ht="12.75" x14ac:dyDescent="0.2">
      <c r="A972" s="15"/>
      <c r="C972" s="16"/>
      <c r="F972" s="15"/>
    </row>
    <row r="973" spans="1:6" ht="12.75" x14ac:dyDescent="0.2">
      <c r="A973" s="15"/>
      <c r="C973" s="16"/>
      <c r="F973" s="15"/>
    </row>
    <row r="974" spans="1:6" ht="12.75" x14ac:dyDescent="0.2">
      <c r="A974" s="15"/>
      <c r="C974" s="16"/>
      <c r="F974" s="15"/>
    </row>
    <row r="975" spans="1:6" ht="12.75" x14ac:dyDescent="0.2">
      <c r="A975" s="15"/>
      <c r="C975" s="16"/>
      <c r="F975" s="15"/>
    </row>
    <row r="976" spans="1:6" ht="12.75" x14ac:dyDescent="0.2">
      <c r="A976" s="15"/>
      <c r="C976" s="16"/>
      <c r="F976" s="15"/>
    </row>
    <row r="977" spans="1:6" ht="12.75" x14ac:dyDescent="0.2">
      <c r="A977" s="15"/>
      <c r="C977" s="16"/>
      <c r="F977" s="15"/>
    </row>
    <row r="978" spans="1:6" ht="12.75" x14ac:dyDescent="0.2">
      <c r="A978" s="15"/>
      <c r="C978" s="16"/>
      <c r="F978" s="15"/>
    </row>
    <row r="979" spans="1:6" ht="12.75" x14ac:dyDescent="0.2">
      <c r="A979" s="15"/>
      <c r="C979" s="16"/>
      <c r="F979" s="15"/>
    </row>
    <row r="980" spans="1:6" ht="12.75" x14ac:dyDescent="0.2">
      <c r="A980" s="15"/>
      <c r="C980" s="16"/>
      <c r="F980" s="15"/>
    </row>
    <row r="981" spans="1:6" ht="12.75" x14ac:dyDescent="0.2">
      <c r="A981" s="15"/>
      <c r="C981" s="16"/>
      <c r="F981" s="15"/>
    </row>
    <row r="982" spans="1:6" ht="12.75" x14ac:dyDescent="0.2">
      <c r="A982" s="15"/>
      <c r="C982" s="16"/>
      <c r="F982" s="15"/>
    </row>
    <row r="983" spans="1:6" ht="12.75" x14ac:dyDescent="0.2">
      <c r="A983" s="15"/>
      <c r="C983" s="16"/>
      <c r="F983" s="15"/>
    </row>
    <row r="984" spans="1:6" ht="12.75" x14ac:dyDescent="0.2">
      <c r="A984" s="15"/>
      <c r="C984" s="16"/>
      <c r="F984" s="15"/>
    </row>
    <row r="985" spans="1:6" ht="12.75" x14ac:dyDescent="0.2">
      <c r="A985" s="15"/>
      <c r="C985" s="16"/>
      <c r="F985" s="15"/>
    </row>
    <row r="986" spans="1:6" ht="12.75" x14ac:dyDescent="0.2">
      <c r="A986" s="15"/>
      <c r="C986" s="16"/>
      <c r="F986" s="15"/>
    </row>
    <row r="987" spans="1:6" ht="12.75" x14ac:dyDescent="0.2">
      <c r="A987" s="15"/>
      <c r="C987" s="16"/>
      <c r="F987" s="15"/>
    </row>
    <row r="988" spans="1:6" ht="12.75" x14ac:dyDescent="0.2">
      <c r="A988" s="15"/>
      <c r="C988" s="16"/>
      <c r="F988" s="15"/>
    </row>
    <row r="989" spans="1:6" ht="12.75" x14ac:dyDescent="0.2">
      <c r="A989" s="15"/>
      <c r="C989" s="16"/>
      <c r="F989" s="15"/>
    </row>
    <row r="990" spans="1:6" ht="12.75" x14ac:dyDescent="0.2">
      <c r="A990" s="15"/>
      <c r="C990" s="16"/>
      <c r="F990" s="15"/>
    </row>
    <row r="991" spans="1:6" ht="12.75" x14ac:dyDescent="0.2">
      <c r="A991" s="15"/>
      <c r="C991" s="16"/>
      <c r="F991" s="15"/>
    </row>
    <row r="992" spans="1:6" ht="12.75" x14ac:dyDescent="0.2">
      <c r="A992" s="15"/>
      <c r="C992" s="16"/>
      <c r="F992" s="15"/>
    </row>
    <row r="993" spans="1:6" ht="12.75" x14ac:dyDescent="0.2">
      <c r="A993" s="15"/>
      <c r="C993" s="16"/>
      <c r="F993" s="15"/>
    </row>
    <row r="994" spans="1:6" ht="12.75" x14ac:dyDescent="0.2">
      <c r="A994" s="15"/>
      <c r="C994" s="16"/>
      <c r="F994" s="15"/>
    </row>
    <row r="995" spans="1:6" ht="12.75" x14ac:dyDescent="0.2">
      <c r="A995" s="15"/>
      <c r="C995" s="16"/>
      <c r="F995" s="15"/>
    </row>
    <row r="996" spans="1:6" ht="12.75" x14ac:dyDescent="0.2">
      <c r="A996" s="15"/>
      <c r="C996" s="16"/>
      <c r="F996" s="15"/>
    </row>
    <row r="997" spans="1:6" ht="12.75" x14ac:dyDescent="0.2">
      <c r="A997" s="15"/>
      <c r="C997" s="16"/>
      <c r="F997" s="15"/>
    </row>
    <row r="998" spans="1:6" ht="12.75" x14ac:dyDescent="0.2">
      <c r="A998" s="15"/>
      <c r="C998" s="16"/>
      <c r="F998" s="15"/>
    </row>
    <row r="999" spans="1:6" ht="12.75" x14ac:dyDescent="0.2">
      <c r="A999" s="15"/>
      <c r="C999" s="16"/>
      <c r="F999" s="15"/>
    </row>
    <row r="1000" spans="1:6" ht="12.75" x14ac:dyDescent="0.2">
      <c r="A1000" s="15"/>
      <c r="C1000" s="16"/>
      <c r="F1000" s="15"/>
    </row>
    <row r="1001" spans="1:6" ht="12.75" x14ac:dyDescent="0.2">
      <c r="A1001" s="15"/>
      <c r="C1001" s="16"/>
      <c r="F1001" s="15"/>
    </row>
  </sheetData>
  <mergeCells count="5">
    <mergeCell ref="A1:A2"/>
    <mergeCell ref="B1:B2"/>
    <mergeCell ref="C1:C2"/>
    <mergeCell ref="E1:F1"/>
    <mergeCell ref="D1:D2"/>
  </mergeCells>
  <dataValidations count="1">
    <dataValidation type="list" allowBlank="1" showErrorMessage="1" sqref="C3:C1001" xr:uid="{00000000-0002-0000-0500-000000000000}">
      <formula1>Busses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69138"/>
    <outlinePr summaryBelow="0" summaryRight="0"/>
  </sheetPr>
  <dimension ref="A1:AA100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.75" customHeight="1" x14ac:dyDescent="0.2"/>
  <cols>
    <col min="1" max="1" width="21" customWidth="1"/>
    <col min="2" max="3" width="7.28515625" hidden="1" customWidth="1"/>
    <col min="4" max="6" width="7.28515625" customWidth="1"/>
    <col min="9" max="9" width="68.42578125" customWidth="1"/>
  </cols>
  <sheetData>
    <row r="1" spans="1:27" ht="15.75" customHeight="1" x14ac:dyDescent="0.2">
      <c r="A1" s="88" t="s">
        <v>116</v>
      </c>
      <c r="B1" s="40"/>
      <c r="C1" s="40"/>
      <c r="D1" s="89" t="s">
        <v>117</v>
      </c>
      <c r="E1" s="74" t="s">
        <v>10</v>
      </c>
      <c r="F1" s="72"/>
      <c r="G1" s="78" t="s">
        <v>118</v>
      </c>
      <c r="H1" s="78" t="s">
        <v>119</v>
      </c>
      <c r="I1" s="78" t="s">
        <v>120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">
      <c r="A2" s="72"/>
      <c r="B2" s="40"/>
      <c r="C2" s="40"/>
      <c r="D2" s="72"/>
      <c r="E2" s="1" t="s">
        <v>11</v>
      </c>
      <c r="F2" s="1" t="s">
        <v>12</v>
      </c>
      <c r="G2" s="72"/>
      <c r="H2" s="72"/>
      <c r="I2" s="7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2">
      <c r="A3" s="41" t="str">
        <f ca="1">IFERROR(__xludf.DUMMYFUNCTION("filter(Busses, Busses&lt;&gt;"""")"),"G1 - Drums")</f>
        <v>G1 - Drums</v>
      </c>
      <c r="B3" s="42" t="str">
        <f ca="1">VLOOKUP(A3, Busses!F:I, 3, FALSE)</f>
        <v>Group</v>
      </c>
      <c r="C3" s="42">
        <f ca="1">VLOOKUP(A3, Busses!F:I, 4, FALSE)</f>
        <v>1</v>
      </c>
      <c r="D3" s="43" t="str">
        <f ca="1">IF(ISERROR(_xludf.ifs(B3="Group", VLOOKUP(C3, 'Bus - Grp'!A:D, 4, FALSE), B3="Aux", VLOOKUP(C3, 'Bus - Aux'!A:D, 4, FALSE), B3="FX", VLOOKUP(C3,#REF!, 4, FALSE), B3="Matrix", VLOOKUP(C3, 'Bus - Mtx'!A:D, 4, FALSE))), "", _xludf.ifs(B3="Group", VLOOKUP(C3, 'Bus - Grp'!A:D, 4, FALSE), B3="Aux", VLOOKUP(C3, 'Bus - Aux'!A:D, 4, FALSE), B3="FX", VLOOKUP(C3,#REF!, 4, FALSE), B3="Matrix", VLOOKUP(C3, 'Bus - Mtx'!A:D, 4, FALSE)))</f>
        <v/>
      </c>
      <c r="E3" s="44" t="str">
        <f ca="1">IF(ISERROR(_xludf.ifs(B3="Group", VLOOKUP(C3, 'Bus - Grp'!A:E, 5, FALSE), B3="Aux", VLOOKUP(C3, 'Bus - Aux'!A:E, 5, FALSE), B3="FX", VLOOKUP(C3,#REF!, 5, FALSE), B3="Matrix", VLOOKUP(C3, 'Bus - Mtx'!A:E, 5, FALSE))), "", _xludf.ifs(B3="Group", VLOOKUP(C3, 'Bus - Grp'!A:E, 5, FALSE), B3="Aux", VLOOKUP(C3, 'Bus - Aux'!A:E, 5, FALSE), B3="FX", VLOOKUP(C3,#REF!, 5, FALSE), B3="Matrix", VLOOKUP(C3, 'Bus - Mtx'!A:E, 5, FALSE)))</f>
        <v/>
      </c>
      <c r="F3" s="45" t="str">
        <f ca="1">IF(ISERROR(_xludf.ifs(B3="Group", VLOOKUP(C3, 'Bus - Grp'!A:F, 6, FALSE), B3="Aux", VLOOKUP(C3, 'Bus - Aux'!A:F, 6, FALSE), B3="FX", VLOOKUP(C3,#REF!, 6, FALSE), B3="Matrix", VLOOKUP(C3, 'Bus - Mtx'!A:F, 6, FALSE))), "", (_xludf.ifs(B3="Group", VLOOKUP(C3, 'Bus - Grp'!A:F, 6, FALSE), B3="Aux", VLOOKUP(C3, 'Bus - Aux'!A:F, 6, FALSE), B3="FX", VLOOKUP(C3,#REF!, 6, FALSE), B3="Matrix", VLOOKUP(C3, 'Bus - Mtx'!A:F, 6, FALSE))))</f>
        <v/>
      </c>
      <c r="G3" s="30"/>
      <c r="H3" s="28"/>
      <c r="I3" s="30"/>
    </row>
    <row r="4" spans="1:27" ht="15.75" customHeight="1" x14ac:dyDescent="0.2">
      <c r="A4" s="46" t="str">
        <f ca="1">IFERROR(__xludf.DUMMYFUNCTION("""COMPUTED_VALUE"""),"G2 - Keys/Gtrs")</f>
        <v>G2 - Keys/Gtrs</v>
      </c>
      <c r="B4" s="42" t="str">
        <f ca="1">VLOOKUP(A4, Busses!F:I, 3, FALSE)</f>
        <v>Group</v>
      </c>
      <c r="C4" s="42">
        <f ca="1">VLOOKUP(A4, Busses!F:I, 4, FALSE)</f>
        <v>2</v>
      </c>
      <c r="D4" s="43" t="str">
        <f ca="1">IF(ISERROR(_xludf.ifs(B4="Group", VLOOKUP(C4, 'Bus - Grp'!A:D, 4, FALSE), B4="Aux", VLOOKUP(C4, 'Bus - Aux'!A:D, 4, FALSE), B4="FX", VLOOKUP(C4,#REF!, 4, FALSE), B4="Matrix", VLOOKUP(C4, 'Bus - Mtx'!A:D, 4, FALSE))), "", _xludf.ifs(B4="Group", VLOOKUP(C4, 'Bus - Grp'!A:D, 4, FALSE), B4="Aux", VLOOKUP(C4, 'Bus - Aux'!A:D, 4, FALSE), B4="FX", VLOOKUP(C4,#REF!, 4, FALSE), B4="Matrix", VLOOKUP(C4, 'Bus - Mtx'!A:D, 4, FALSE)))</f>
        <v/>
      </c>
      <c r="E4" s="44" t="str">
        <f ca="1">IF(ISERROR(_xludf.ifs(B4="Group", VLOOKUP(C4, 'Bus - Grp'!A:E, 5, FALSE), B4="Aux", VLOOKUP(C4, 'Bus - Aux'!A:E, 5, FALSE), B4="FX", VLOOKUP(C4,#REF!, 5, FALSE), B4="Matrix", VLOOKUP(C4, 'Bus - Mtx'!A:E, 5, FALSE))), "", _xludf.ifs(B4="Group", VLOOKUP(C4, 'Bus - Grp'!A:E, 5, FALSE), B4="Aux", VLOOKUP(C4, 'Bus - Aux'!A:E, 5, FALSE), B4="FX", VLOOKUP(C4,#REF!, 5, FALSE), B4="Matrix", VLOOKUP(C4, 'Bus - Mtx'!A:E, 5, FALSE)))</f>
        <v/>
      </c>
      <c r="F4" s="45" t="str">
        <f ca="1">IF(ISERROR(_xludf.ifs(B4="Group", VLOOKUP(C4, 'Bus - Grp'!A:F, 6, FALSE), B4="Aux", VLOOKUP(C4, 'Bus - Aux'!A:F, 6, FALSE), B4="FX", VLOOKUP(C4,#REF!, 6, FALSE), B4="Matrix", VLOOKUP(C4, 'Bus - Mtx'!A:F, 6, FALSE))), "", (_xludf.ifs(B4="Group", VLOOKUP(C4, 'Bus - Grp'!A:F, 6, FALSE), B4="Aux", VLOOKUP(C4, 'Bus - Aux'!A:F, 6, FALSE), B4="FX", VLOOKUP(C4,#REF!, 6, FALSE), B4="Matrix", VLOOKUP(C4, 'Bus - Mtx'!A:F, 6, FALSE))))</f>
        <v/>
      </c>
      <c r="G4" s="30"/>
      <c r="H4" s="28"/>
      <c r="I4" s="28"/>
    </row>
    <row r="5" spans="1:27" ht="15.75" customHeight="1" x14ac:dyDescent="0.2">
      <c r="A5" s="41" t="str">
        <f ca="1">IFERROR(__xludf.DUMMYFUNCTION("""COMPUTED_VALUE"""),"G3 - Vocals")</f>
        <v>G3 - Vocals</v>
      </c>
      <c r="B5" s="42" t="str">
        <f ca="1">VLOOKUP(A5, Busses!F:I, 3, FALSE)</f>
        <v>Group</v>
      </c>
      <c r="C5" s="42">
        <f ca="1">VLOOKUP(A5, Busses!F:I, 4, FALSE)</f>
        <v>3</v>
      </c>
      <c r="D5" s="43" t="str">
        <f ca="1">IF(ISERROR(_xludf.ifs(B5="Group", VLOOKUP(C5, 'Bus - Grp'!A:D, 4, FALSE), B5="Aux", VLOOKUP(C5, 'Bus - Aux'!A:D, 4, FALSE), B5="FX", VLOOKUP(C5,#REF!, 4, FALSE), B5="Matrix", VLOOKUP(C5, 'Bus - Mtx'!A:D, 4, FALSE))), "", _xludf.ifs(B5="Group", VLOOKUP(C5, 'Bus - Grp'!A:D, 4, FALSE), B5="Aux", VLOOKUP(C5, 'Bus - Aux'!A:D, 4, FALSE), B5="FX", VLOOKUP(C5,#REF!, 4, FALSE), B5="Matrix", VLOOKUP(C5, 'Bus - Mtx'!A:D, 4, FALSE)))</f>
        <v/>
      </c>
      <c r="E5" s="44" t="str">
        <f ca="1">IF(ISERROR(_xludf.ifs(B5="Group", VLOOKUP(C5, 'Bus - Grp'!A:E, 5, FALSE), B5="Aux", VLOOKUP(C5, 'Bus - Aux'!A:E, 5, FALSE), B5="FX", VLOOKUP(C5,#REF!, 5, FALSE), B5="Matrix", VLOOKUP(C5, 'Bus - Mtx'!A:E, 5, FALSE))), "", _xludf.ifs(B5="Group", VLOOKUP(C5, 'Bus - Grp'!A:E, 5, FALSE), B5="Aux", VLOOKUP(C5, 'Bus - Aux'!A:E, 5, FALSE), B5="FX", VLOOKUP(C5,#REF!, 5, FALSE), B5="Matrix", VLOOKUP(C5, 'Bus - Mtx'!A:E, 5, FALSE)))</f>
        <v/>
      </c>
      <c r="F5" s="45" t="str">
        <f ca="1">IF(ISERROR(_xludf.ifs(B5="Group", VLOOKUP(C5, 'Bus - Grp'!A:F, 6, FALSE), B5="Aux", VLOOKUP(C5, 'Bus - Aux'!A:F, 6, FALSE), B5="FX", VLOOKUP(C5,#REF!, 6, FALSE), B5="Matrix", VLOOKUP(C5, 'Bus - Mtx'!A:F, 6, FALSE))), "", (_xludf.ifs(B5="Group", VLOOKUP(C5, 'Bus - Grp'!A:F, 6, FALSE), B5="Aux", VLOOKUP(C5, 'Bus - Aux'!A:F, 6, FALSE), B5="FX", VLOOKUP(C5,#REF!, 6, FALSE), B5="Matrix", VLOOKUP(C5, 'Bus - Mtx'!A:F, 6, FALSE))))</f>
        <v/>
      </c>
      <c r="G5" s="30"/>
      <c r="H5" s="28"/>
      <c r="I5" s="30"/>
    </row>
    <row r="6" spans="1:27" ht="15.75" customHeight="1" x14ac:dyDescent="0.2">
      <c r="A6" s="41" t="str">
        <f ca="1">IFERROR(__xludf.DUMMYFUNCTION("""COMPUTED_VALUE"""),"G4 - High WW")</f>
        <v>G4 - High WW</v>
      </c>
      <c r="B6" s="42" t="str">
        <f ca="1">VLOOKUP(A6, Busses!F:I, 3, FALSE)</f>
        <v>Group</v>
      </c>
      <c r="C6" s="42">
        <f ca="1">VLOOKUP(A6, Busses!F:I, 4, FALSE)</f>
        <v>4</v>
      </c>
      <c r="D6" s="43" t="str">
        <f ca="1">IF(ISERROR(_xludf.ifs(B6="Group", VLOOKUP(C6, 'Bus - Grp'!A:D, 4, FALSE), B6="Aux", VLOOKUP(C6, 'Bus - Aux'!A:D, 4, FALSE), B6="FX", VLOOKUP(C6,#REF!, 4, FALSE), B6="Matrix", VLOOKUP(C6, 'Bus - Mtx'!A:D, 4, FALSE))), "", _xludf.ifs(B6="Group", VLOOKUP(C6, 'Bus - Grp'!A:D, 4, FALSE), B6="Aux", VLOOKUP(C6, 'Bus - Aux'!A:D, 4, FALSE), B6="FX", VLOOKUP(C6,#REF!, 4, FALSE), B6="Matrix", VLOOKUP(C6, 'Bus - Mtx'!A:D, 4, FALSE)))</f>
        <v/>
      </c>
      <c r="E6" s="44" t="str">
        <f ca="1">IF(ISERROR(_xludf.ifs(B6="Group", VLOOKUP(C6, 'Bus - Grp'!A:E, 5, FALSE), B6="Aux", VLOOKUP(C6, 'Bus - Aux'!A:E, 5, FALSE), B6="FX", VLOOKUP(C6,#REF!, 5, FALSE), B6="Matrix", VLOOKUP(C6, 'Bus - Mtx'!A:E, 5, FALSE))), "", _xludf.ifs(B6="Group", VLOOKUP(C6, 'Bus - Grp'!A:E, 5, FALSE), B6="Aux", VLOOKUP(C6, 'Bus - Aux'!A:E, 5, FALSE), B6="FX", VLOOKUP(C6,#REF!, 5, FALSE), B6="Matrix", VLOOKUP(C6, 'Bus - Mtx'!A:E, 5, FALSE)))</f>
        <v/>
      </c>
      <c r="F6" s="45" t="str">
        <f ca="1">IF(ISERROR(_xludf.ifs(B6="Group", VLOOKUP(C6, 'Bus - Grp'!A:F, 6, FALSE), B6="Aux", VLOOKUP(C6, 'Bus - Aux'!A:F, 6, FALSE), B6="FX", VLOOKUP(C6,#REF!, 6, FALSE), B6="Matrix", VLOOKUP(C6, 'Bus - Mtx'!A:F, 6, FALSE))), "", (_xludf.ifs(B6="Group", VLOOKUP(C6, 'Bus - Grp'!A:F, 6, FALSE), B6="Aux", VLOOKUP(C6, 'Bus - Aux'!A:F, 6, FALSE), B6="FX", VLOOKUP(C6,#REF!, 6, FALSE), B6="Matrix", VLOOKUP(C6, 'Bus - Mtx'!A:F, 6, FALSE))))</f>
        <v/>
      </c>
      <c r="G6" s="30"/>
      <c r="H6" s="28"/>
      <c r="I6" s="28"/>
    </row>
    <row r="7" spans="1:27" ht="15.75" customHeight="1" x14ac:dyDescent="0.2">
      <c r="A7" s="41" t="str">
        <f ca="1">IFERROR(__xludf.DUMMYFUNCTION("""COMPUTED_VALUE"""),"G5 - Low WW")</f>
        <v>G5 - Low WW</v>
      </c>
      <c r="B7" s="42" t="str">
        <f ca="1">VLOOKUP(A7, Busses!F:I, 3, FALSE)</f>
        <v>Group</v>
      </c>
      <c r="C7" s="42">
        <f ca="1">VLOOKUP(A7, Busses!F:I, 4, FALSE)</f>
        <v>5</v>
      </c>
      <c r="D7" s="43" t="str">
        <f ca="1">IF(ISERROR(_xludf.ifs(B7="Group", VLOOKUP(C7, 'Bus - Grp'!A:D, 4, FALSE), B7="Aux", VLOOKUP(C7, 'Bus - Aux'!A:D, 4, FALSE), B7="FX", VLOOKUP(C7,#REF!, 4, FALSE), B7="Matrix", VLOOKUP(C7, 'Bus - Mtx'!A:D, 4, FALSE))), "", _xludf.ifs(B7="Group", VLOOKUP(C7, 'Bus - Grp'!A:D, 4, FALSE), B7="Aux", VLOOKUP(C7, 'Bus - Aux'!A:D, 4, FALSE), B7="FX", VLOOKUP(C7,#REF!, 4, FALSE), B7="Matrix", VLOOKUP(C7, 'Bus - Mtx'!A:D, 4, FALSE)))</f>
        <v/>
      </c>
      <c r="E7" s="44" t="str">
        <f ca="1">IF(ISERROR(_xludf.ifs(B7="Group", VLOOKUP(C7, 'Bus - Grp'!A:E, 5, FALSE), B7="Aux", VLOOKUP(C7, 'Bus - Aux'!A:E, 5, FALSE), B7="FX", VLOOKUP(C7,#REF!, 5, FALSE), B7="Matrix", VLOOKUP(C7, 'Bus - Mtx'!A:E, 5, FALSE))), "", _xludf.ifs(B7="Group", VLOOKUP(C7, 'Bus - Grp'!A:E, 5, FALSE), B7="Aux", VLOOKUP(C7, 'Bus - Aux'!A:E, 5, FALSE), B7="FX", VLOOKUP(C7,#REF!, 5, FALSE), B7="Matrix", VLOOKUP(C7, 'Bus - Mtx'!A:E, 5, FALSE)))</f>
        <v/>
      </c>
      <c r="F7" s="45" t="str">
        <f ca="1">IF(ISERROR(_xludf.ifs(B7="Group", VLOOKUP(C7, 'Bus - Grp'!A:F, 6, FALSE), B7="Aux", VLOOKUP(C7, 'Bus - Aux'!A:F, 6, FALSE), B7="FX", VLOOKUP(C7,#REF!, 6, FALSE), B7="Matrix", VLOOKUP(C7, 'Bus - Mtx'!A:F, 6, FALSE))), "", (_xludf.ifs(B7="Group", VLOOKUP(C7, 'Bus - Grp'!A:F, 6, FALSE), B7="Aux", VLOOKUP(C7, 'Bus - Aux'!A:F, 6, FALSE), B7="FX", VLOOKUP(C7,#REF!, 6, FALSE), B7="Matrix", VLOOKUP(C7, 'Bus - Mtx'!A:F, 6, FALSE))))</f>
        <v/>
      </c>
      <c r="G7" s="30"/>
      <c r="H7" s="28"/>
      <c r="I7" s="28"/>
    </row>
    <row r="8" spans="1:27" ht="15.75" customHeight="1" x14ac:dyDescent="0.2">
      <c r="A8" s="41" t="str">
        <f ca="1">IFERROR(__xludf.DUMMYFUNCTION("""COMPUTED_VALUE"""),"G6 - Trumpets")</f>
        <v>G6 - Trumpets</v>
      </c>
      <c r="B8" s="42" t="str">
        <f ca="1">VLOOKUP(A8, Busses!F:I, 3, FALSE)</f>
        <v>Group</v>
      </c>
      <c r="C8" s="42">
        <f ca="1">VLOOKUP(A8, Busses!F:I, 4, FALSE)</f>
        <v>6</v>
      </c>
      <c r="D8" s="43" t="str">
        <f ca="1">IF(ISERROR(_xludf.ifs(B8="Group", VLOOKUP(C8, 'Bus - Grp'!A:D, 4, FALSE), B8="Aux", VLOOKUP(C8, 'Bus - Aux'!A:D, 4, FALSE), B8="FX", VLOOKUP(C8,#REF!, 4, FALSE), B8="Matrix", VLOOKUP(C8, 'Bus - Mtx'!A:D, 4, FALSE))), "", _xludf.ifs(B8="Group", VLOOKUP(C8, 'Bus - Grp'!A:D, 4, FALSE), B8="Aux", VLOOKUP(C8, 'Bus - Aux'!A:D, 4, FALSE), B8="FX", VLOOKUP(C8,#REF!, 4, FALSE), B8="Matrix", VLOOKUP(C8, 'Bus - Mtx'!A:D, 4, FALSE)))</f>
        <v/>
      </c>
      <c r="E8" s="44" t="str">
        <f ca="1">IF(ISERROR(_xludf.ifs(B8="Group", VLOOKUP(C8, 'Bus - Grp'!A:E, 5, FALSE), B8="Aux", VLOOKUP(C8, 'Bus - Aux'!A:E, 5, FALSE), B8="FX", VLOOKUP(C8,#REF!, 5, FALSE), B8="Matrix", VLOOKUP(C8, 'Bus - Mtx'!A:E, 5, FALSE))), "", _xludf.ifs(B8="Group", VLOOKUP(C8, 'Bus - Grp'!A:E, 5, FALSE), B8="Aux", VLOOKUP(C8, 'Bus - Aux'!A:E, 5, FALSE), B8="FX", VLOOKUP(C8,#REF!, 5, FALSE), B8="Matrix", VLOOKUP(C8, 'Bus - Mtx'!A:E, 5, FALSE)))</f>
        <v/>
      </c>
      <c r="F8" s="45" t="str">
        <f ca="1">IF(ISERROR(_xludf.ifs(B8="Group", VLOOKUP(C8, 'Bus - Grp'!A:F, 6, FALSE), B8="Aux", VLOOKUP(C8, 'Bus - Aux'!A:F, 6, FALSE), B8="FX", VLOOKUP(C8,#REF!, 6, FALSE), B8="Matrix", VLOOKUP(C8, 'Bus - Mtx'!A:F, 6, FALSE))), "", (_xludf.ifs(B8="Group", VLOOKUP(C8, 'Bus - Grp'!A:F, 6, FALSE), B8="Aux", VLOOKUP(C8, 'Bus - Aux'!A:F, 6, FALSE), B8="FX", VLOOKUP(C8,#REF!, 6, FALSE), B8="Matrix", VLOOKUP(C8, 'Bus - Mtx'!A:F, 6, FALSE))))</f>
        <v/>
      </c>
      <c r="G8" s="30"/>
      <c r="H8" s="28"/>
      <c r="I8" s="28"/>
    </row>
    <row r="9" spans="1:27" ht="15.75" customHeight="1" x14ac:dyDescent="0.2">
      <c r="A9" s="41" t="str">
        <f ca="1">IFERROR(__xludf.DUMMYFUNCTION("""COMPUTED_VALUE"""),"G7 - Trombone")</f>
        <v>G7 - Trombone</v>
      </c>
      <c r="B9" s="42" t="str">
        <f ca="1">VLOOKUP(A9, Busses!F:I, 3, FALSE)</f>
        <v>Group</v>
      </c>
      <c r="C9" s="42">
        <f ca="1">VLOOKUP(A9, Busses!F:I, 4, FALSE)</f>
        <v>7</v>
      </c>
      <c r="D9" s="43" t="str">
        <f ca="1">IF(ISERROR(_xludf.ifs(B9="Group", VLOOKUP(C9, 'Bus - Grp'!A:D, 4, FALSE), B9="Aux", VLOOKUP(C9, 'Bus - Aux'!A:D, 4, FALSE), B9="FX", VLOOKUP(C9,#REF!, 4, FALSE), B9="Matrix", VLOOKUP(C9, 'Bus - Mtx'!A:D, 4, FALSE))), "", _xludf.ifs(B9="Group", VLOOKUP(C9, 'Bus - Grp'!A:D, 4, FALSE), B9="Aux", VLOOKUP(C9, 'Bus - Aux'!A:D, 4, FALSE), B9="FX", VLOOKUP(C9,#REF!, 4, FALSE), B9="Matrix", VLOOKUP(C9, 'Bus - Mtx'!A:D, 4, FALSE)))</f>
        <v/>
      </c>
      <c r="E9" s="44" t="str">
        <f ca="1">IF(ISERROR(_xludf.ifs(B9="Group", VLOOKUP(C9, 'Bus - Grp'!A:E, 5, FALSE), B9="Aux", VLOOKUP(C9, 'Bus - Aux'!A:E, 5, FALSE), B9="FX", VLOOKUP(C9,#REF!, 5, FALSE), B9="Matrix", VLOOKUP(C9, 'Bus - Mtx'!A:E, 5, FALSE))), "", _xludf.ifs(B9="Group", VLOOKUP(C9, 'Bus - Grp'!A:E, 5, FALSE), B9="Aux", VLOOKUP(C9, 'Bus - Aux'!A:E, 5, FALSE), B9="FX", VLOOKUP(C9,#REF!, 5, FALSE), B9="Matrix", VLOOKUP(C9, 'Bus - Mtx'!A:E, 5, FALSE)))</f>
        <v/>
      </c>
      <c r="F9" s="45" t="str">
        <f ca="1">IF(ISERROR(_xludf.ifs(B9="Group", VLOOKUP(C9, 'Bus - Grp'!A:F, 6, FALSE), B9="Aux", VLOOKUP(C9, 'Bus - Aux'!A:F, 6, FALSE), B9="FX", VLOOKUP(C9,#REF!, 6, FALSE), B9="Matrix", VLOOKUP(C9, 'Bus - Mtx'!A:F, 6, FALSE))), "", (_xludf.ifs(B9="Group", VLOOKUP(C9, 'Bus - Grp'!A:F, 6, FALSE), B9="Aux", VLOOKUP(C9, 'Bus - Aux'!A:F, 6, FALSE), B9="FX", VLOOKUP(C9,#REF!, 6, FALSE), B9="Matrix", VLOOKUP(C9, 'Bus - Mtx'!A:F, 6, FALSE))))</f>
        <v/>
      </c>
      <c r="G9" s="30"/>
      <c r="H9" s="30"/>
      <c r="I9" s="30"/>
    </row>
    <row r="10" spans="1:27" ht="15.75" customHeight="1" x14ac:dyDescent="0.2">
      <c r="A10" s="41" t="str">
        <f ca="1">IFERROR(__xludf.DUMMYFUNCTION("""COMPUTED_VALUE"""),"G8 - Spare")</f>
        <v>G8 - Spare</v>
      </c>
      <c r="B10" s="42" t="str">
        <f ca="1">VLOOKUP(A10, Busses!F:I, 3, FALSE)</f>
        <v>Group</v>
      </c>
      <c r="C10" s="42">
        <f ca="1">VLOOKUP(A10, Busses!F:I, 4, FALSE)</f>
        <v>8</v>
      </c>
      <c r="D10" s="43" t="str">
        <f ca="1">IF(ISERROR(_xludf.ifs(B10="Group", VLOOKUP(C10, 'Bus - Grp'!A:D, 4, FALSE), B10="Aux", VLOOKUP(C10, 'Bus - Aux'!A:D, 4, FALSE), B10="FX", VLOOKUP(C10,#REF!, 4, FALSE), B10="Matrix", VLOOKUP(C10, 'Bus - Mtx'!A:D, 4, FALSE))), "", _xludf.ifs(B10="Group", VLOOKUP(C10, 'Bus - Grp'!A:D, 4, FALSE), B10="Aux", VLOOKUP(C10, 'Bus - Aux'!A:D, 4, FALSE), B10="FX", VLOOKUP(C10,#REF!, 4, FALSE), B10="Matrix", VLOOKUP(C10, 'Bus - Mtx'!A:D, 4, FALSE)))</f>
        <v/>
      </c>
      <c r="E10" s="44" t="str">
        <f ca="1">IF(ISERROR(_xludf.ifs(B10="Group", VLOOKUP(C10, 'Bus - Grp'!A:E, 5, FALSE), B10="Aux", VLOOKUP(C10, 'Bus - Aux'!A:E, 5, FALSE), B10="FX", VLOOKUP(C10,#REF!, 5, FALSE), B10="Matrix", VLOOKUP(C10, 'Bus - Mtx'!A:E, 5, FALSE))), "", _xludf.ifs(B10="Group", VLOOKUP(C10, 'Bus - Grp'!A:E, 5, FALSE), B10="Aux", VLOOKUP(C10, 'Bus - Aux'!A:E, 5, FALSE), B10="FX", VLOOKUP(C10,#REF!, 5, FALSE), B10="Matrix", VLOOKUP(C10, 'Bus - Mtx'!A:E, 5, FALSE)))</f>
        <v/>
      </c>
      <c r="F10" s="45" t="str">
        <f ca="1">IF(ISERROR(_xludf.ifs(B10="Group", VLOOKUP(C10, 'Bus - Grp'!A:F, 6, FALSE), B10="Aux", VLOOKUP(C10, 'Bus - Aux'!A:F, 6, FALSE), B10="FX", VLOOKUP(C10,#REF!, 6, FALSE), B10="Matrix", VLOOKUP(C10, 'Bus - Mtx'!A:F, 6, FALSE))), "", (_xludf.ifs(B10="Group", VLOOKUP(C10, 'Bus - Grp'!A:F, 6, FALSE), B10="Aux", VLOOKUP(C10, 'Bus - Aux'!A:F, 6, FALSE), B10="FX", VLOOKUP(C10,#REF!, 6, FALSE), B10="Matrix", VLOOKUP(C10, 'Bus - Mtx'!A:F, 6, FALSE))))</f>
        <v/>
      </c>
      <c r="G10" s="30"/>
      <c r="H10" s="28"/>
      <c r="I10" s="28"/>
    </row>
    <row r="11" spans="1:27" ht="15.75" customHeight="1" x14ac:dyDescent="0.2">
      <c r="A11" s="41" t="str">
        <f ca="1">IFERROR(__xludf.DUMMYFUNCTION("""COMPUTED_VALUE"""),"A1 - Drums")</f>
        <v>A1 - Drums</v>
      </c>
      <c r="B11" s="42" t="str">
        <f ca="1">VLOOKUP(A11, Busses!F:I, 3, FALSE)</f>
        <v>Aux</v>
      </c>
      <c r="C11" s="42">
        <f ca="1">VLOOKUP(A11, Busses!F:I, 4, FALSE)</f>
        <v>1</v>
      </c>
      <c r="D11" s="43" t="str">
        <f ca="1">IF(ISERROR(_xludf.ifs(B11="Group", VLOOKUP(C11, 'Bus - Grp'!A:D, 4, FALSE), B11="Aux", VLOOKUP(C11, 'Bus - Aux'!A:D, 4, FALSE), B11="FX", VLOOKUP(C11,#REF!, 4, FALSE), B11="Matrix", VLOOKUP(C11, 'Bus - Mtx'!A:D, 4, FALSE))), "", _xludf.ifs(B11="Group", VLOOKUP(C11, 'Bus - Grp'!A:D, 4, FALSE), B11="Aux", VLOOKUP(C11, 'Bus - Aux'!A:D, 4, FALSE), B11="FX", VLOOKUP(C11,#REF!, 4, FALSE), B11="Matrix", VLOOKUP(C11, 'Bus - Mtx'!A:D, 4, FALSE)))</f>
        <v/>
      </c>
      <c r="E11" s="44" t="str">
        <f ca="1">IF(ISERROR(_xludf.ifs(B11="Group", VLOOKUP(C11, 'Bus - Grp'!A:E, 5, FALSE), B11="Aux", VLOOKUP(C11, 'Bus - Aux'!A:E, 5, FALSE), B11="FX", VLOOKUP(C11,#REF!, 5, FALSE), B11="Matrix", VLOOKUP(C11, 'Bus - Mtx'!A:E, 5, FALSE))), "", _xludf.ifs(B11="Group", VLOOKUP(C11, 'Bus - Grp'!A:E, 5, FALSE), B11="Aux", VLOOKUP(C11, 'Bus - Aux'!A:E, 5, FALSE), B11="FX", VLOOKUP(C11,#REF!, 5, FALSE), B11="Matrix", VLOOKUP(C11, 'Bus - Mtx'!A:E, 5, FALSE)))</f>
        <v/>
      </c>
      <c r="F11" s="45" t="str">
        <f ca="1">IF(ISERROR(_xludf.ifs(B11="Group", VLOOKUP(C11, 'Bus - Grp'!A:F, 6, FALSE), B11="Aux", VLOOKUP(C11, 'Bus - Aux'!A:F, 6, FALSE), B11="FX", VLOOKUP(C11,#REF!, 6, FALSE), B11="Matrix", VLOOKUP(C11, 'Bus - Mtx'!A:F, 6, FALSE))), "", (_xludf.ifs(B11="Group", VLOOKUP(C11, 'Bus - Grp'!A:F, 6, FALSE), B11="Aux", VLOOKUP(C11, 'Bus - Aux'!A:F, 6, FALSE), B11="FX", VLOOKUP(C11,#REF!, 6, FALSE), B11="Matrix", VLOOKUP(C11, 'Bus - Mtx'!A:F, 6, FALSE))))</f>
        <v/>
      </c>
      <c r="G11" s="30"/>
      <c r="H11" s="28"/>
      <c r="I11" s="28"/>
    </row>
    <row r="12" spans="1:27" ht="15.75" customHeight="1" x14ac:dyDescent="0.2">
      <c r="A12" s="41" t="str">
        <f ca="1">IFERROR(__xludf.DUMMYFUNCTION("""COMPUTED_VALUE"""),"A2 - Piano")</f>
        <v>A2 - Piano</v>
      </c>
      <c r="B12" s="42" t="str">
        <f ca="1">VLOOKUP(A12, Busses!F:I, 3, FALSE)</f>
        <v>Aux</v>
      </c>
      <c r="C12" s="42">
        <f ca="1">VLOOKUP(A12, Busses!F:I, 4, FALSE)</f>
        <v>2</v>
      </c>
      <c r="D12" s="43" t="str">
        <f ca="1">IF(ISERROR(_xludf.ifs(B12="Group", VLOOKUP(C12, 'Bus - Grp'!A:D, 4, FALSE), B12="Aux", VLOOKUP(C12, 'Bus - Aux'!A:D, 4, FALSE), B12="FX", VLOOKUP(C12,#REF!, 4, FALSE), B12="Matrix", VLOOKUP(C12, 'Bus - Mtx'!A:D, 4, FALSE))), "", _xludf.ifs(B12="Group", VLOOKUP(C12, 'Bus - Grp'!A:D, 4, FALSE), B12="Aux", VLOOKUP(C12, 'Bus - Aux'!A:D, 4, FALSE), B12="FX", VLOOKUP(C12,#REF!, 4, FALSE), B12="Matrix", VLOOKUP(C12, 'Bus - Mtx'!A:D, 4, FALSE)))</f>
        <v/>
      </c>
      <c r="E12" s="44" t="str">
        <f ca="1">IF(ISERROR(_xludf.ifs(B12="Group", VLOOKUP(C12, 'Bus - Grp'!A:E, 5, FALSE), B12="Aux", VLOOKUP(C12, 'Bus - Aux'!A:E, 5, FALSE), B12="FX", VLOOKUP(C12,#REF!, 5, FALSE), B12="Matrix", VLOOKUP(C12, 'Bus - Mtx'!A:E, 5, FALSE))), "", _xludf.ifs(B12="Group", VLOOKUP(C12, 'Bus - Grp'!A:E, 5, FALSE), B12="Aux", VLOOKUP(C12, 'Bus - Aux'!A:E, 5, FALSE), B12="FX", VLOOKUP(C12,#REF!, 5, FALSE), B12="Matrix", VLOOKUP(C12, 'Bus - Mtx'!A:E, 5, FALSE)))</f>
        <v/>
      </c>
      <c r="F12" s="45" t="str">
        <f ca="1">IF(ISERROR(_xludf.ifs(B12="Group", VLOOKUP(C12, 'Bus - Grp'!A:F, 6, FALSE), B12="Aux", VLOOKUP(C12, 'Bus - Aux'!A:F, 6, FALSE), B12="FX", VLOOKUP(C12,#REF!, 6, FALSE), B12="Matrix", VLOOKUP(C12, 'Bus - Mtx'!A:F, 6, FALSE))), "", (_xludf.ifs(B12="Group", VLOOKUP(C12, 'Bus - Grp'!A:F, 6, FALSE), B12="Aux", VLOOKUP(C12, 'Bus - Aux'!A:F, 6, FALSE), B12="FX", VLOOKUP(C12,#REF!, 6, FALSE), B12="Matrix", VLOOKUP(C12, 'Bus - Mtx'!A:F, 6, FALSE))))</f>
        <v/>
      </c>
      <c r="G12" s="30"/>
      <c r="H12" s="28"/>
      <c r="I12" s="28"/>
    </row>
    <row r="13" spans="1:27" ht="15.75" customHeight="1" x14ac:dyDescent="0.2">
      <c r="A13" s="41" t="str">
        <f ca="1">IFERROR(__xludf.DUMMYFUNCTION("""COMPUTED_VALUE"""),"A3 - Gtr + Bs")</f>
        <v>A3 - Gtr + Bs</v>
      </c>
      <c r="B13" s="42" t="str">
        <f ca="1">VLOOKUP(A13, Busses!F:I, 3, FALSE)</f>
        <v>Aux</v>
      </c>
      <c r="C13" s="42">
        <f ca="1">VLOOKUP(A13, Busses!F:I, 4, FALSE)</f>
        <v>3</v>
      </c>
      <c r="D13" s="43" t="str">
        <f ca="1">IF(ISERROR(_xludf.ifs(B13="Group", VLOOKUP(C13, 'Bus - Grp'!A:D, 4, FALSE), B13="Aux", VLOOKUP(C13, 'Bus - Aux'!A:D, 4, FALSE), B13="FX", VLOOKUP(C13,#REF!, 4, FALSE), B13="Matrix", VLOOKUP(C13, 'Bus - Mtx'!A:D, 4, FALSE))), "", _xludf.ifs(B13="Group", VLOOKUP(C13, 'Bus - Grp'!A:D, 4, FALSE), B13="Aux", VLOOKUP(C13, 'Bus - Aux'!A:D, 4, FALSE), B13="FX", VLOOKUP(C13,#REF!, 4, FALSE), B13="Matrix", VLOOKUP(C13, 'Bus - Mtx'!A:D, 4, FALSE)))</f>
        <v/>
      </c>
      <c r="E13" s="44" t="str">
        <f ca="1">IF(ISERROR(_xludf.ifs(B13="Group", VLOOKUP(C13, 'Bus - Grp'!A:E, 5, FALSE), B13="Aux", VLOOKUP(C13, 'Bus - Aux'!A:E, 5, FALSE), B13="FX", VLOOKUP(C13,#REF!, 5, FALSE), B13="Matrix", VLOOKUP(C13, 'Bus - Mtx'!A:E, 5, FALSE))), "", _xludf.ifs(B13="Group", VLOOKUP(C13, 'Bus - Grp'!A:E, 5, FALSE), B13="Aux", VLOOKUP(C13, 'Bus - Aux'!A:E, 5, FALSE), B13="FX", VLOOKUP(C13,#REF!, 5, FALSE), B13="Matrix", VLOOKUP(C13, 'Bus - Mtx'!A:E, 5, FALSE)))</f>
        <v/>
      </c>
      <c r="F13" s="45" t="str">
        <f ca="1">IF(ISERROR(_xludf.ifs(B13="Group", VLOOKUP(C13, 'Bus - Grp'!A:F, 6, FALSE), B13="Aux", VLOOKUP(C13, 'Bus - Aux'!A:F, 6, FALSE), B13="FX", VLOOKUP(C13,#REF!, 6, FALSE), B13="Matrix", VLOOKUP(C13, 'Bus - Mtx'!A:F, 6, FALSE))), "", (_xludf.ifs(B13="Group", VLOOKUP(C13, 'Bus - Grp'!A:F, 6, FALSE), B13="Aux", VLOOKUP(C13, 'Bus - Aux'!A:F, 6, FALSE), B13="FX", VLOOKUP(C13,#REF!, 6, FALSE), B13="Matrix", VLOOKUP(C13, 'Bus - Mtx'!A:F, 6, FALSE))))</f>
        <v/>
      </c>
      <c r="G13" s="30"/>
      <c r="H13" s="28"/>
      <c r="I13" s="28"/>
    </row>
    <row r="14" spans="1:27" ht="15.75" customHeight="1" x14ac:dyDescent="0.2">
      <c r="A14" s="41" t="str">
        <f ca="1">IFERROR(__xludf.DUMMYFUNCTION("""COMPUTED_VALUE"""),"A4 - Singer R")</f>
        <v>A4 - Singer R</v>
      </c>
      <c r="B14" s="42" t="str">
        <f ca="1">VLOOKUP(A14, Busses!F:I, 3, FALSE)</f>
        <v>Aux</v>
      </c>
      <c r="C14" s="56" t="str">
        <f ca="1">VLOOKUP(A14, Busses!F:I, 4, FALSE)</f>
        <v>4</v>
      </c>
      <c r="D14" s="43" t="str">
        <f ca="1">IF(ISERROR(_xludf.ifs(B14="Group", VLOOKUP(C14, 'Bus - Grp'!A:D, 4, FALSE), B14="Aux", VLOOKUP(C14, 'Bus - Aux'!A:D, 4, FALSE), B14="FX", VLOOKUP(C14,#REF!, 4, FALSE), B14="Matrix", VLOOKUP(C14, 'Bus - Mtx'!A:D, 4, FALSE))), "", _xludf.ifs(B14="Group", VLOOKUP(C14, 'Bus - Grp'!A:D, 4, FALSE), B14="Aux", VLOOKUP(C14, 'Bus - Aux'!A:D, 4, FALSE), B14="FX", VLOOKUP(C14,#REF!, 4, FALSE), B14="Matrix", VLOOKUP(C14, 'Bus - Mtx'!A:D, 4, FALSE)))</f>
        <v/>
      </c>
      <c r="E14" s="44" t="str">
        <f ca="1">IF(ISERROR(_xludf.ifs(B14="Group", VLOOKUP(C14, 'Bus - Grp'!A:E, 5, FALSE), B14="Aux", VLOOKUP(C14, 'Bus - Aux'!A:E, 5, FALSE), B14="FX", VLOOKUP(C14,#REF!, 5, FALSE), B14="Matrix", VLOOKUP(C14, 'Bus - Mtx'!A:E, 5, FALSE))), "", _xludf.ifs(B14="Group", VLOOKUP(C14, 'Bus - Grp'!A:E, 5, FALSE), B14="Aux", VLOOKUP(C14, 'Bus - Aux'!A:E, 5, FALSE), B14="FX", VLOOKUP(C14,#REF!, 5, FALSE), B14="Matrix", VLOOKUP(C14, 'Bus - Mtx'!A:E, 5, FALSE)))</f>
        <v/>
      </c>
      <c r="F14" s="45" t="str">
        <f ca="1">IF(ISERROR(_xludf.ifs(B14="Group", VLOOKUP(C14, 'Bus - Grp'!A:F, 6, FALSE), B14="Aux", VLOOKUP(C14, 'Bus - Aux'!A:F, 6, FALSE), B14="FX", VLOOKUP(C14,#REF!, 6, FALSE), B14="Matrix", VLOOKUP(C14, 'Bus - Mtx'!A:F, 6, FALSE))), "", (_xludf.ifs(B14="Group", VLOOKUP(C14, 'Bus - Grp'!A:F, 6, FALSE), B14="Aux", VLOOKUP(C14, 'Bus - Aux'!A:F, 6, FALSE), B14="FX", VLOOKUP(C14,#REF!, 6, FALSE), B14="Matrix", VLOOKUP(C14, 'Bus - Mtx'!A:F, 6, FALSE))))</f>
        <v/>
      </c>
      <c r="G14" s="30"/>
      <c r="H14" s="28"/>
      <c r="I14" s="28"/>
    </row>
    <row r="15" spans="1:27" ht="15.75" customHeight="1" x14ac:dyDescent="0.2">
      <c r="A15" s="41" t="str">
        <f ca="1">IFERROR(__xludf.DUMMYFUNCTION("""COMPUTED_VALUE"""),"A5 - Singer L")</f>
        <v>A5 - Singer L</v>
      </c>
      <c r="B15" s="42" t="str">
        <f ca="1">VLOOKUP(A15, Busses!F:I, 3, FALSE)</f>
        <v>Aux</v>
      </c>
      <c r="C15" s="56" t="str">
        <f ca="1">VLOOKUP(A15, Busses!F:I, 4, FALSE)</f>
        <v>5</v>
      </c>
      <c r="D15" s="43" t="str">
        <f ca="1">IF(ISERROR(_xludf.ifs(B15="Group", VLOOKUP(C15, 'Bus - Grp'!A:D, 4, FALSE), B15="Aux", VLOOKUP(C15, 'Bus - Aux'!A:D, 4, FALSE), B15="FX", VLOOKUP(C15,#REF!, 4, FALSE), B15="Matrix", VLOOKUP(C15, 'Bus - Mtx'!A:D, 4, FALSE))), "", _xludf.ifs(B15="Group", VLOOKUP(C15, 'Bus - Grp'!A:D, 4, FALSE), B15="Aux", VLOOKUP(C15, 'Bus - Aux'!A:D, 4, FALSE), B15="FX", VLOOKUP(C15,#REF!, 4, FALSE), B15="Matrix", VLOOKUP(C15, 'Bus - Mtx'!A:D, 4, FALSE)))</f>
        <v/>
      </c>
      <c r="E15" s="44" t="str">
        <f ca="1">IF(ISERROR(_xludf.ifs(B15="Group", VLOOKUP(C15, 'Bus - Grp'!A:E, 5, FALSE), B15="Aux", VLOOKUP(C15, 'Bus - Aux'!A:E, 5, FALSE), B15="FX", VLOOKUP(C15,#REF!, 5, FALSE), B15="Matrix", VLOOKUP(C15, 'Bus - Mtx'!A:E, 5, FALSE))), "", _xludf.ifs(B15="Group", VLOOKUP(C15, 'Bus - Grp'!A:E, 5, FALSE), B15="Aux", VLOOKUP(C15, 'Bus - Aux'!A:E, 5, FALSE), B15="FX", VLOOKUP(C15,#REF!, 5, FALSE), B15="Matrix", VLOOKUP(C15, 'Bus - Mtx'!A:E, 5, FALSE)))</f>
        <v/>
      </c>
      <c r="F15" s="45" t="str">
        <f ca="1">IF(ISERROR(_xludf.ifs(B15="Group", VLOOKUP(C15, 'Bus - Grp'!A:F, 6, FALSE), B15="Aux", VLOOKUP(C15, 'Bus - Aux'!A:F, 6, FALSE), B15="FX", VLOOKUP(C15,#REF!, 6, FALSE), B15="Matrix", VLOOKUP(C15, 'Bus - Mtx'!A:F, 6, FALSE))), "", (_xludf.ifs(B15="Group", VLOOKUP(C15, 'Bus - Grp'!A:F, 6, FALSE), B15="Aux", VLOOKUP(C15, 'Bus - Aux'!A:F, 6, FALSE), B15="FX", VLOOKUP(C15,#REF!, 6, FALSE), B15="Matrix", VLOOKUP(C15, 'Bus - Mtx'!A:F, 6, FALSE))))</f>
        <v/>
      </c>
      <c r="G15" s="30"/>
      <c r="H15" s="28"/>
      <c r="I15" s="28"/>
    </row>
    <row r="16" spans="1:27" ht="15.75" customHeight="1" x14ac:dyDescent="0.2">
      <c r="A16" s="41" t="str">
        <f ca="1">IFERROR(__xludf.DUMMYFUNCTION("""COMPUTED_VALUE"""),"A6 - Spares")</f>
        <v>A6 - Spares</v>
      </c>
      <c r="B16" s="42" t="str">
        <f ca="1">VLOOKUP(A16, Busses!F:I, 3, FALSE)</f>
        <v>Aux</v>
      </c>
      <c r="C16" s="56" t="str">
        <f ca="1">VLOOKUP(A16, Busses!F:I, 4, FALSE)</f>
        <v>6</v>
      </c>
      <c r="D16" s="43" t="str">
        <f ca="1">IF(ISERROR(_xludf.ifs(B16="Group", VLOOKUP(C16, 'Bus - Grp'!A:D, 4, FALSE), B16="Aux", VLOOKUP(C16, 'Bus - Aux'!A:D, 4, FALSE), B16="FX", VLOOKUP(C16,#REF!, 4, FALSE), B16="Matrix", VLOOKUP(C16, 'Bus - Mtx'!A:D, 4, FALSE))), "", _xludf.ifs(B16="Group", VLOOKUP(C16, 'Bus - Grp'!A:D, 4, FALSE), B16="Aux", VLOOKUP(C16, 'Bus - Aux'!A:D, 4, FALSE), B16="FX", VLOOKUP(C16,#REF!, 4, FALSE), B16="Matrix", VLOOKUP(C16, 'Bus - Mtx'!A:D, 4, FALSE)))</f>
        <v/>
      </c>
      <c r="E16" s="44" t="str">
        <f ca="1">IF(ISERROR(_xludf.ifs(B16="Group", VLOOKUP(C16, 'Bus - Grp'!A:E, 5, FALSE), B16="Aux", VLOOKUP(C16, 'Bus - Aux'!A:E, 5, FALSE), B16="FX", VLOOKUP(C16,#REF!, 5, FALSE), B16="Matrix", VLOOKUP(C16, 'Bus - Mtx'!A:E, 5, FALSE))), "", _xludf.ifs(B16="Group", VLOOKUP(C16, 'Bus - Grp'!A:E, 5, FALSE), B16="Aux", VLOOKUP(C16, 'Bus - Aux'!A:E, 5, FALSE), B16="FX", VLOOKUP(C16,#REF!, 5, FALSE), B16="Matrix", VLOOKUP(C16, 'Bus - Mtx'!A:E, 5, FALSE)))</f>
        <v/>
      </c>
      <c r="F16" s="45" t="str">
        <f ca="1">IF(ISERROR(_xludf.ifs(B16="Group", VLOOKUP(C16, 'Bus - Grp'!A:F, 6, FALSE), B16="Aux", VLOOKUP(C16, 'Bus - Aux'!A:F, 6, FALSE), B16="FX", VLOOKUP(C16,#REF!, 6, FALSE), B16="Matrix", VLOOKUP(C16, 'Bus - Mtx'!A:F, 6, FALSE))), "", (_xludf.ifs(B16="Group", VLOOKUP(C16, 'Bus - Grp'!A:F, 6, FALSE), B16="Aux", VLOOKUP(C16, 'Bus - Aux'!A:F, 6, FALSE), B16="FX", VLOOKUP(C16,#REF!, 6, FALSE), B16="Matrix", VLOOKUP(C16, 'Bus - Mtx'!A:F, 6, FALSE))))</f>
        <v/>
      </c>
      <c r="G16" s="30"/>
      <c r="H16" s="28"/>
      <c r="I16" s="28"/>
    </row>
    <row r="17" spans="1:9" ht="15.75" customHeight="1" x14ac:dyDescent="0.2">
      <c r="A17" s="41" t="str">
        <f ca="1">IFERROR(__xludf.DUMMYFUNCTION("""COMPUTED_VALUE"""),"M0 - Main LR")</f>
        <v>M0 - Main LR</v>
      </c>
      <c r="B17" s="42" t="str">
        <f ca="1">VLOOKUP(A17, Busses!F:I, 3, FALSE)</f>
        <v>Matrix</v>
      </c>
      <c r="C17" s="56" t="str">
        <f ca="1">VLOOKUP(A17, Busses!F:I, 4, FALSE)</f>
        <v>0</v>
      </c>
      <c r="D17" s="43" t="str">
        <f ca="1">IF(ISERROR(_xludf.ifs(B17="Group", VLOOKUP(C17, 'Bus - Grp'!A:D, 4, FALSE), B17="Aux", VLOOKUP(C17, 'Bus - Aux'!A:D, 4, FALSE), B17="FX", VLOOKUP(C17,#REF!, 4, FALSE), B17="Matrix", VLOOKUP(C17, 'Bus - Mtx'!A:D, 4, FALSE))), "", _xludf.ifs(B17="Group", VLOOKUP(C17, 'Bus - Grp'!A:D, 4, FALSE), B17="Aux", VLOOKUP(C17, 'Bus - Aux'!A:D, 4, FALSE), B17="FX", VLOOKUP(C17,#REF!, 4, FALSE), B17="Matrix", VLOOKUP(C17, 'Bus - Mtx'!A:D, 4, FALSE)))</f>
        <v/>
      </c>
      <c r="E17" s="44" t="str">
        <f ca="1">IF(ISERROR(_xludf.ifs(B17="Group", VLOOKUP(C17, 'Bus - Grp'!A:E, 5, FALSE), B17="Aux", VLOOKUP(C17, 'Bus - Aux'!A:E, 5, FALSE), B17="FX", VLOOKUP(C17,#REF!, 5, FALSE), B17="Matrix", VLOOKUP(C17, 'Bus - Mtx'!A:E, 5, FALSE))), "", _xludf.ifs(B17="Group", VLOOKUP(C17, 'Bus - Grp'!A:E, 5, FALSE), B17="Aux", VLOOKUP(C17, 'Bus - Aux'!A:E, 5, FALSE), B17="FX", VLOOKUP(C17,#REF!, 5, FALSE), B17="Matrix", VLOOKUP(C17, 'Bus - Mtx'!A:E, 5, FALSE)))</f>
        <v/>
      </c>
      <c r="F17" s="45" t="str">
        <f ca="1">IF(ISERROR(_xludf.ifs(B17="Group", VLOOKUP(C17, 'Bus - Grp'!A:F, 6, FALSE), B17="Aux", VLOOKUP(C17, 'Bus - Aux'!A:F, 6, FALSE), B17="FX", VLOOKUP(C17,#REF!, 6, FALSE), B17="Matrix", VLOOKUP(C17, 'Bus - Mtx'!A:F, 6, FALSE))), "", (_xludf.ifs(B17="Group", VLOOKUP(C17, 'Bus - Grp'!A:F, 6, FALSE), B17="Aux", VLOOKUP(C17, 'Bus - Aux'!A:F, 6, FALSE), B17="FX", VLOOKUP(C17,#REF!, 6, FALSE), B17="Matrix", VLOOKUP(C17, 'Bus - Mtx'!A:F, 6, FALSE))))</f>
        <v/>
      </c>
      <c r="G17" s="30"/>
      <c r="H17" s="28"/>
      <c r="I17" s="28"/>
    </row>
    <row r="18" spans="1:9" ht="15.75" customHeight="1" x14ac:dyDescent="0.2">
      <c r="A18" s="41" t="str">
        <f ca="1">IFERROR(__xludf.DUMMYFUNCTION("""COMPUTED_VALUE"""),"M1 - Subs")</f>
        <v>M1 - Subs</v>
      </c>
      <c r="B18" s="42" t="str">
        <f ca="1">VLOOKUP(A18, Busses!F:I, 3, FALSE)</f>
        <v>Matrix</v>
      </c>
      <c r="C18" s="56" t="str">
        <f ca="1">VLOOKUP(A18, Busses!F:I, 4, FALSE)</f>
        <v>1</v>
      </c>
      <c r="D18" s="43" t="str">
        <f ca="1">IF(ISERROR(_xludf.ifs(B18="Group", VLOOKUP(C18, 'Bus - Grp'!A:D, 4, FALSE), B18="Aux", VLOOKUP(C18, 'Bus - Aux'!A:D, 4, FALSE), B18="FX", VLOOKUP(C18,#REF!, 4, FALSE), B18="Matrix", VLOOKUP(C18, 'Bus - Mtx'!A:D, 4, FALSE))), "", _xludf.ifs(B18="Group", VLOOKUP(C18, 'Bus - Grp'!A:D, 4, FALSE), B18="Aux", VLOOKUP(C18, 'Bus - Aux'!A:D, 4, FALSE), B18="FX", VLOOKUP(C18,#REF!, 4, FALSE), B18="Matrix", VLOOKUP(C18, 'Bus - Mtx'!A:D, 4, FALSE)))</f>
        <v/>
      </c>
      <c r="E18" s="44" t="str">
        <f ca="1">IF(ISERROR(_xludf.ifs(B18="Group", VLOOKUP(C18, 'Bus - Grp'!A:E, 5, FALSE), B18="Aux", VLOOKUP(C18, 'Bus - Aux'!A:E, 5, FALSE), B18="FX", VLOOKUP(C18,#REF!, 5, FALSE), B18="Matrix", VLOOKUP(C18, 'Bus - Mtx'!A:E, 5, FALSE))), "", _xludf.ifs(B18="Group", VLOOKUP(C18, 'Bus - Grp'!A:E, 5, FALSE), B18="Aux", VLOOKUP(C18, 'Bus - Aux'!A:E, 5, FALSE), B18="FX", VLOOKUP(C18,#REF!, 5, FALSE), B18="Matrix", VLOOKUP(C18, 'Bus - Mtx'!A:E, 5, FALSE)))</f>
        <v/>
      </c>
      <c r="F18" s="45" t="str">
        <f ca="1">IF(ISERROR(_xludf.ifs(B18="Group", VLOOKUP(C18, 'Bus - Grp'!A:F, 6, FALSE), B18="Aux", VLOOKUP(C18, 'Bus - Aux'!A:F, 6, FALSE), B18="FX", VLOOKUP(C18,#REF!, 6, FALSE), B18="Matrix", VLOOKUP(C18, 'Bus - Mtx'!A:F, 6, FALSE))), "", (_xludf.ifs(B18="Group", VLOOKUP(C18, 'Bus - Grp'!A:F, 6, FALSE), B18="Aux", VLOOKUP(C18, 'Bus - Aux'!A:F, 6, FALSE), B18="FX", VLOOKUP(C18,#REF!, 6, FALSE), B18="Matrix", VLOOKUP(C18, 'Bus - Mtx'!A:F, 6, FALSE))))</f>
        <v/>
      </c>
      <c r="G18" s="30"/>
      <c r="H18" s="28"/>
      <c r="I18" s="28"/>
    </row>
    <row r="19" spans="1:9" ht="15.75" customHeight="1" x14ac:dyDescent="0.2">
      <c r="A19" s="41" t="str">
        <f ca="1">IFERROR(__xludf.DUMMYFUNCTION("""COMPUTED_VALUE"""),"M2 - Spare")</f>
        <v>M2 - Spare</v>
      </c>
      <c r="B19" s="42" t="str">
        <f ca="1">VLOOKUP(A19, Busses!F:I, 3, FALSE)</f>
        <v>Matrix</v>
      </c>
      <c r="C19" s="56" t="str">
        <f ca="1">VLOOKUP(A19, Busses!F:I, 4, FALSE)</f>
        <v>2</v>
      </c>
      <c r="D19" s="43" t="str">
        <f ca="1">IF(ISERROR(_xludf.ifs(B19="Group", VLOOKUP(C19, 'Bus - Grp'!A:D, 4, FALSE), B19="Aux", VLOOKUP(C19, 'Bus - Aux'!A:D, 4, FALSE), B19="FX", VLOOKUP(C19,#REF!, 4, FALSE), B19="Matrix", VLOOKUP(C19, 'Bus - Mtx'!A:D, 4, FALSE))), "", _xludf.ifs(B19="Group", VLOOKUP(C19, 'Bus - Grp'!A:D, 4, FALSE), B19="Aux", VLOOKUP(C19, 'Bus - Aux'!A:D, 4, FALSE), B19="FX", VLOOKUP(C19,#REF!, 4, FALSE), B19="Matrix", VLOOKUP(C19, 'Bus - Mtx'!A:D, 4, FALSE)))</f>
        <v/>
      </c>
      <c r="E19" s="44" t="str">
        <f ca="1">IF(ISERROR(_xludf.ifs(B19="Group", VLOOKUP(C19, 'Bus - Grp'!A:E, 5, FALSE), B19="Aux", VLOOKUP(C19, 'Bus - Aux'!A:E, 5, FALSE), B19="FX", VLOOKUP(C19,#REF!, 5, FALSE), B19="Matrix", VLOOKUP(C19, 'Bus - Mtx'!A:E, 5, FALSE))), "", _xludf.ifs(B19="Group", VLOOKUP(C19, 'Bus - Grp'!A:E, 5, FALSE), B19="Aux", VLOOKUP(C19, 'Bus - Aux'!A:E, 5, FALSE), B19="FX", VLOOKUP(C19,#REF!, 5, FALSE), B19="Matrix", VLOOKUP(C19, 'Bus - Mtx'!A:E, 5, FALSE)))</f>
        <v/>
      </c>
      <c r="F19" s="45" t="str">
        <f ca="1">IF(ISERROR(_xludf.ifs(B19="Group", VLOOKUP(C19, 'Bus - Grp'!A:F, 6, FALSE), B19="Aux", VLOOKUP(C19, 'Bus - Aux'!A:F, 6, FALSE), B19="FX", VLOOKUP(C19,#REF!, 6, FALSE), B19="Matrix", VLOOKUP(C19, 'Bus - Mtx'!A:F, 6, FALSE))), "", (_xludf.ifs(B19="Group", VLOOKUP(C19, 'Bus - Grp'!A:F, 6, FALSE), B19="Aux", VLOOKUP(C19, 'Bus - Aux'!A:F, 6, FALSE), B19="FX", VLOOKUP(C19,#REF!, 6, FALSE), B19="Matrix", VLOOKUP(C19, 'Bus - Mtx'!A:F, 6, FALSE))))</f>
        <v/>
      </c>
      <c r="G19" s="30"/>
      <c r="H19" s="28"/>
      <c r="I19" s="28"/>
    </row>
    <row r="20" spans="1:9" ht="15.75" customHeight="1" x14ac:dyDescent="0.2">
      <c r="A20" s="41"/>
      <c r="B20" s="42" t="e">
        <f>VLOOKUP(A20, Busses!F:I, 3, FALSE)</f>
        <v>#N/A</v>
      </c>
      <c r="C20" s="42" t="e">
        <f>VLOOKUP(A20, Busses!F:I, 4, FALSE)</f>
        <v>#N/A</v>
      </c>
      <c r="D20" s="43" t="str">
        <f ca="1">IF(ISERROR(_xludf.ifs(B20="Group", VLOOKUP(C20, 'Bus - Grp'!A:D, 4, FALSE), B20="Aux", VLOOKUP(C20, 'Bus - Aux'!A:D, 4, FALSE), B20="FX", VLOOKUP(C20,#REF!, 4, FALSE), B20="Matrix", VLOOKUP(C20, 'Bus - Mtx'!A:D, 4, FALSE))), "", _xludf.ifs(B20="Group", VLOOKUP(C20, 'Bus - Grp'!A:D, 4, FALSE), B20="Aux", VLOOKUP(C20, 'Bus - Aux'!A:D, 4, FALSE), B20="FX", VLOOKUP(C20,#REF!, 4, FALSE), B20="Matrix", VLOOKUP(C20, 'Bus - Mtx'!A:D, 4, FALSE)))</f>
        <v/>
      </c>
      <c r="E20" s="44" t="str">
        <f ca="1">IF(ISERROR(_xludf.ifs(B20="Group", VLOOKUP(C20, 'Bus - Grp'!A:E, 5, FALSE), B20="Aux", VLOOKUP(C20, 'Bus - Aux'!A:E, 5, FALSE), B20="FX", VLOOKUP(C20,#REF!, 5, FALSE), B20="Matrix", VLOOKUP(C20, 'Bus - Mtx'!A:E, 5, FALSE))), "", _xludf.ifs(B20="Group", VLOOKUP(C20, 'Bus - Grp'!A:E, 5, FALSE), B20="Aux", VLOOKUP(C20, 'Bus - Aux'!A:E, 5, FALSE), B20="FX", VLOOKUP(C20,#REF!, 5, FALSE), B20="Matrix", VLOOKUP(C20, 'Bus - Mtx'!A:E, 5, FALSE)))</f>
        <v/>
      </c>
      <c r="F20" s="45" t="str">
        <f ca="1">IF(ISERROR(_xludf.ifs(B20="Group", VLOOKUP(C20, 'Bus - Grp'!A:F, 6, FALSE), B20="Aux", VLOOKUP(C20, 'Bus - Aux'!A:F, 6, FALSE), B20="FX", VLOOKUP(C20,#REF!, 6, FALSE), B20="Matrix", VLOOKUP(C20, 'Bus - Mtx'!A:F, 6, FALSE))), "", (_xludf.ifs(B20="Group", VLOOKUP(C20, 'Bus - Grp'!A:F, 6, FALSE), B20="Aux", VLOOKUP(C20, 'Bus - Aux'!A:F, 6, FALSE), B20="FX", VLOOKUP(C20,#REF!, 6, FALSE), B20="Matrix", VLOOKUP(C20, 'Bus - Mtx'!A:F, 6, FALSE))))</f>
        <v/>
      </c>
      <c r="G20" s="30"/>
      <c r="H20" s="28"/>
      <c r="I20" s="28"/>
    </row>
    <row r="21" spans="1:9" ht="15.75" customHeight="1" x14ac:dyDescent="0.2">
      <c r="A21" s="41"/>
      <c r="B21" s="42" t="e">
        <f>VLOOKUP(A21, Busses!F:I, 3, FALSE)</f>
        <v>#N/A</v>
      </c>
      <c r="C21" s="42" t="e">
        <f>VLOOKUP(A21, Busses!F:I, 4, FALSE)</f>
        <v>#N/A</v>
      </c>
      <c r="D21" s="43" t="str">
        <f ca="1">IF(ISERROR(_xludf.ifs(B21="Group", VLOOKUP(C21, 'Bus - Grp'!A:D, 4, FALSE), B21="Aux", VLOOKUP(C21, 'Bus - Aux'!A:D, 4, FALSE), B21="FX", VLOOKUP(C21,#REF!, 4, FALSE), B21="Matrix", VLOOKUP(C21, 'Bus - Mtx'!A:D, 4, FALSE))), "", _xludf.ifs(B21="Group", VLOOKUP(C21, 'Bus - Grp'!A:D, 4, FALSE), B21="Aux", VLOOKUP(C21, 'Bus - Aux'!A:D, 4, FALSE), B21="FX", VLOOKUP(C21,#REF!, 4, FALSE), B21="Matrix", VLOOKUP(C21, 'Bus - Mtx'!A:D, 4, FALSE)))</f>
        <v/>
      </c>
      <c r="E21" s="44" t="str">
        <f ca="1">IF(ISERROR(_xludf.ifs(B21="Group", VLOOKUP(C21, 'Bus - Grp'!A:E, 5, FALSE), B21="Aux", VLOOKUP(C21, 'Bus - Aux'!A:E, 5, FALSE), B21="FX", VLOOKUP(C21,#REF!, 5, FALSE), B21="Matrix", VLOOKUP(C21, 'Bus - Mtx'!A:E, 5, FALSE))), "", _xludf.ifs(B21="Group", VLOOKUP(C21, 'Bus - Grp'!A:E, 5, FALSE), B21="Aux", VLOOKUP(C21, 'Bus - Aux'!A:E, 5, FALSE), B21="FX", VLOOKUP(C21,#REF!, 5, FALSE), B21="Matrix", VLOOKUP(C21, 'Bus - Mtx'!A:E, 5, FALSE)))</f>
        <v/>
      </c>
      <c r="F21" s="45" t="str">
        <f ca="1">IF(ISERROR(_xludf.ifs(B21="Group", VLOOKUP(C21, 'Bus - Grp'!A:F, 6, FALSE), B21="Aux", VLOOKUP(C21, 'Bus - Aux'!A:F, 6, FALSE), B21="FX", VLOOKUP(C21,#REF!, 6, FALSE), B21="Matrix", VLOOKUP(C21, 'Bus - Mtx'!A:F, 6, FALSE))), "", (_xludf.ifs(B21="Group", VLOOKUP(C21, 'Bus - Grp'!A:F, 6, FALSE), B21="Aux", VLOOKUP(C21, 'Bus - Aux'!A:F, 6, FALSE), B21="FX", VLOOKUP(C21,#REF!, 6, FALSE), B21="Matrix", VLOOKUP(C21, 'Bus - Mtx'!A:F, 6, FALSE))))</f>
        <v/>
      </c>
      <c r="G21" s="30"/>
      <c r="H21" s="28"/>
      <c r="I21" s="28"/>
    </row>
    <row r="22" spans="1:9" ht="15.75" customHeight="1" x14ac:dyDescent="0.2">
      <c r="A22" s="41"/>
      <c r="B22" s="42" t="e">
        <f>VLOOKUP(A22, Busses!F:I, 3, FALSE)</f>
        <v>#N/A</v>
      </c>
      <c r="C22" s="42" t="e">
        <f>VLOOKUP(A22, Busses!F:I, 4, FALSE)</f>
        <v>#N/A</v>
      </c>
      <c r="D22" s="43" t="str">
        <f ca="1">IF(ISERROR(_xludf.ifs(B22="Group", VLOOKUP(C22, 'Bus - Grp'!A:D, 4, FALSE), B22="Aux", VLOOKUP(C22, 'Bus - Aux'!A:D, 4, FALSE), B22="FX", VLOOKUP(C22,#REF!, 4, FALSE), B22="Matrix", VLOOKUP(C22, 'Bus - Mtx'!A:D, 4, FALSE))), "", _xludf.ifs(B22="Group", VLOOKUP(C22, 'Bus - Grp'!A:D, 4, FALSE), B22="Aux", VLOOKUP(C22, 'Bus - Aux'!A:D, 4, FALSE), B22="FX", VLOOKUP(C22,#REF!, 4, FALSE), B22="Matrix", VLOOKUP(C22, 'Bus - Mtx'!A:D, 4, FALSE)))</f>
        <v/>
      </c>
      <c r="E22" s="44" t="str">
        <f ca="1">IF(ISERROR(_xludf.ifs(B22="Group", VLOOKUP(C22, 'Bus - Grp'!A:E, 5, FALSE), B22="Aux", VLOOKUP(C22, 'Bus - Aux'!A:E, 5, FALSE), B22="FX", VLOOKUP(C22,#REF!, 5, FALSE), B22="Matrix", VLOOKUP(C22, 'Bus - Mtx'!A:E, 5, FALSE))), "", _xludf.ifs(B22="Group", VLOOKUP(C22, 'Bus - Grp'!A:E, 5, FALSE), B22="Aux", VLOOKUP(C22, 'Bus - Aux'!A:E, 5, FALSE), B22="FX", VLOOKUP(C22,#REF!, 5, FALSE), B22="Matrix", VLOOKUP(C22, 'Bus - Mtx'!A:E, 5, FALSE)))</f>
        <v/>
      </c>
      <c r="F22" s="45" t="str">
        <f ca="1">IF(ISERROR(_xludf.ifs(B22="Group", VLOOKUP(C22, 'Bus - Grp'!A:F, 6, FALSE), B22="Aux", VLOOKUP(C22, 'Bus - Aux'!A:F, 6, FALSE), B22="FX", VLOOKUP(C22,#REF!, 6, FALSE), B22="Matrix", VLOOKUP(C22, 'Bus - Mtx'!A:F, 6, FALSE))), "", (_xludf.ifs(B22="Group", VLOOKUP(C22, 'Bus - Grp'!A:F, 6, FALSE), B22="Aux", VLOOKUP(C22, 'Bus - Aux'!A:F, 6, FALSE), B22="FX", VLOOKUP(C22,#REF!, 6, FALSE), B22="Matrix", VLOOKUP(C22, 'Bus - Mtx'!A:F, 6, FALSE))))</f>
        <v/>
      </c>
      <c r="G22" s="30"/>
      <c r="H22" s="28"/>
      <c r="I22" s="28"/>
    </row>
    <row r="23" spans="1:9" ht="15.75" customHeight="1" x14ac:dyDescent="0.2">
      <c r="A23" s="41"/>
      <c r="B23" s="42" t="e">
        <f>VLOOKUP(A23, Busses!F:I, 3, FALSE)</f>
        <v>#N/A</v>
      </c>
      <c r="C23" s="42" t="e">
        <f>VLOOKUP(A23, Busses!F:I, 4, FALSE)</f>
        <v>#N/A</v>
      </c>
      <c r="D23" s="43" t="str">
        <f ca="1">IF(ISERROR(_xludf.ifs(B23="Group", VLOOKUP(C23, 'Bus - Grp'!A:D, 4, FALSE), B23="Aux", VLOOKUP(C23, 'Bus - Aux'!A:D, 4, FALSE), B23="FX", VLOOKUP(C23,#REF!, 4, FALSE), B23="Matrix", VLOOKUP(C23, 'Bus - Mtx'!A:D, 4, FALSE))), "", _xludf.ifs(B23="Group", VLOOKUP(C23, 'Bus - Grp'!A:D, 4, FALSE), B23="Aux", VLOOKUP(C23, 'Bus - Aux'!A:D, 4, FALSE), B23="FX", VLOOKUP(C23,#REF!, 4, FALSE), B23="Matrix", VLOOKUP(C23, 'Bus - Mtx'!A:D, 4, FALSE)))</f>
        <v/>
      </c>
      <c r="E23" s="44" t="str">
        <f ca="1">IF(ISERROR(_xludf.ifs(B23="Group", VLOOKUP(C23, 'Bus - Grp'!A:E, 5, FALSE), B23="Aux", VLOOKUP(C23, 'Bus - Aux'!A:E, 5, FALSE), B23="FX", VLOOKUP(C23,#REF!, 5, FALSE), B23="Matrix", VLOOKUP(C23, 'Bus - Mtx'!A:E, 5, FALSE))), "", _xludf.ifs(B23="Group", VLOOKUP(C23, 'Bus - Grp'!A:E, 5, FALSE), B23="Aux", VLOOKUP(C23, 'Bus - Aux'!A:E, 5, FALSE), B23="FX", VLOOKUP(C23,#REF!, 5, FALSE), B23="Matrix", VLOOKUP(C23, 'Bus - Mtx'!A:E, 5, FALSE)))</f>
        <v/>
      </c>
      <c r="F23" s="45" t="str">
        <f ca="1">IF(ISERROR(_xludf.ifs(B23="Group", VLOOKUP(C23, 'Bus - Grp'!A:F, 6, FALSE), B23="Aux", VLOOKUP(C23, 'Bus - Aux'!A:F, 6, FALSE), B23="FX", VLOOKUP(C23,#REF!, 6, FALSE), B23="Matrix", VLOOKUP(C23, 'Bus - Mtx'!A:F, 6, FALSE))), "", (_xludf.ifs(B23="Group", VLOOKUP(C23, 'Bus - Grp'!A:F, 6, FALSE), B23="Aux", VLOOKUP(C23, 'Bus - Aux'!A:F, 6, FALSE), B23="FX", VLOOKUP(C23,#REF!, 6, FALSE), B23="Matrix", VLOOKUP(C23, 'Bus - Mtx'!A:F, 6, FALSE))))</f>
        <v/>
      </c>
      <c r="G23" s="30"/>
      <c r="H23" s="28"/>
      <c r="I23" s="28"/>
    </row>
    <row r="24" spans="1:9" ht="15.75" customHeight="1" x14ac:dyDescent="0.2">
      <c r="A24" s="41"/>
      <c r="B24" s="42" t="e">
        <f>VLOOKUP(A24, Busses!F:I, 3, FALSE)</f>
        <v>#N/A</v>
      </c>
      <c r="C24" s="42" t="e">
        <f>VLOOKUP(A24, Busses!F:I, 4, FALSE)</f>
        <v>#N/A</v>
      </c>
      <c r="D24" s="43" t="str">
        <f ca="1">IF(ISERROR(_xludf.ifs(B24="Group", VLOOKUP(C24, 'Bus - Grp'!A:D, 4, FALSE), B24="Aux", VLOOKUP(C24, 'Bus - Aux'!A:D, 4, FALSE), B24="FX", VLOOKUP(C24,#REF!, 4, FALSE), B24="Matrix", VLOOKUP(C24, 'Bus - Mtx'!A:D, 4, FALSE))), "", _xludf.ifs(B24="Group", VLOOKUP(C24, 'Bus - Grp'!A:D, 4, FALSE), B24="Aux", VLOOKUP(C24, 'Bus - Aux'!A:D, 4, FALSE), B24="FX", VLOOKUP(C24,#REF!, 4, FALSE), B24="Matrix", VLOOKUP(C24, 'Bus - Mtx'!A:D, 4, FALSE)))</f>
        <v/>
      </c>
      <c r="E24" s="44" t="str">
        <f ca="1">IF(ISERROR(_xludf.ifs(B24="Group", VLOOKUP(C24, 'Bus - Grp'!A:E, 5, FALSE), B24="Aux", VLOOKUP(C24, 'Bus - Aux'!A:E, 5, FALSE), B24="FX", VLOOKUP(C24,#REF!, 5, FALSE), B24="Matrix", VLOOKUP(C24, 'Bus - Mtx'!A:E, 5, FALSE))), "", _xludf.ifs(B24="Group", VLOOKUP(C24, 'Bus - Grp'!A:E, 5, FALSE), B24="Aux", VLOOKUP(C24, 'Bus - Aux'!A:E, 5, FALSE), B24="FX", VLOOKUP(C24,#REF!, 5, FALSE), B24="Matrix", VLOOKUP(C24, 'Bus - Mtx'!A:E, 5, FALSE)))</f>
        <v/>
      </c>
      <c r="F24" s="45" t="str">
        <f ca="1">IF(ISERROR(_xludf.ifs(B24="Group", VLOOKUP(C24, 'Bus - Grp'!A:F, 6, FALSE), B24="Aux", VLOOKUP(C24, 'Bus - Aux'!A:F, 6, FALSE), B24="FX", VLOOKUP(C24,#REF!, 6, FALSE), B24="Matrix", VLOOKUP(C24, 'Bus - Mtx'!A:F, 6, FALSE))), "", (_xludf.ifs(B24="Group", VLOOKUP(C24, 'Bus - Grp'!A:F, 6, FALSE), B24="Aux", VLOOKUP(C24, 'Bus - Aux'!A:F, 6, FALSE), B24="FX", VLOOKUP(C24,#REF!, 6, FALSE), B24="Matrix", VLOOKUP(C24, 'Bus - Mtx'!A:F, 6, FALSE))))</f>
        <v/>
      </c>
      <c r="G24" s="30"/>
      <c r="H24" s="28"/>
      <c r="I24" s="28"/>
    </row>
    <row r="25" spans="1:9" ht="15.75" customHeight="1" x14ac:dyDescent="0.2">
      <c r="A25" s="41"/>
      <c r="B25" s="42" t="e">
        <f>VLOOKUP(A25, Busses!F:I, 3, FALSE)</f>
        <v>#N/A</v>
      </c>
      <c r="C25" s="42" t="e">
        <f>VLOOKUP(A25, Busses!F:I, 4, FALSE)</f>
        <v>#N/A</v>
      </c>
      <c r="D25" s="43" t="str">
        <f ca="1">IF(ISERROR(_xludf.ifs(B25="Group", VLOOKUP(C25, 'Bus - Grp'!A:D, 4, FALSE), B25="Aux", VLOOKUP(C25, 'Bus - Aux'!A:D, 4, FALSE), B25="FX", VLOOKUP(C25,#REF!, 4, FALSE), B25="Matrix", VLOOKUP(C25, 'Bus - Mtx'!A:D, 4, FALSE))), "", _xludf.ifs(B25="Group", VLOOKUP(C25, 'Bus - Grp'!A:D, 4, FALSE), B25="Aux", VLOOKUP(C25, 'Bus - Aux'!A:D, 4, FALSE), B25="FX", VLOOKUP(C25,#REF!, 4, FALSE), B25="Matrix", VLOOKUP(C25, 'Bus - Mtx'!A:D, 4, FALSE)))</f>
        <v/>
      </c>
      <c r="E25" s="44" t="str">
        <f ca="1">IF(ISERROR(_xludf.ifs(B25="Group", VLOOKUP(C25, 'Bus - Grp'!A:E, 5, FALSE), B25="Aux", VLOOKUP(C25, 'Bus - Aux'!A:E, 5, FALSE), B25="FX", VLOOKUP(C25,#REF!, 5, FALSE), B25="Matrix", VLOOKUP(C25, 'Bus - Mtx'!A:E, 5, FALSE))), "", _xludf.ifs(B25="Group", VLOOKUP(C25, 'Bus - Grp'!A:E, 5, FALSE), B25="Aux", VLOOKUP(C25, 'Bus - Aux'!A:E, 5, FALSE), B25="FX", VLOOKUP(C25,#REF!, 5, FALSE), B25="Matrix", VLOOKUP(C25, 'Bus - Mtx'!A:E, 5, FALSE)))</f>
        <v/>
      </c>
      <c r="F25" s="45" t="str">
        <f ca="1">IF(ISERROR(_xludf.ifs(B25="Group", VLOOKUP(C25, 'Bus - Grp'!A:F, 6, FALSE), B25="Aux", VLOOKUP(C25, 'Bus - Aux'!A:F, 6, FALSE), B25="FX", VLOOKUP(C25,#REF!, 6, FALSE), B25="Matrix", VLOOKUP(C25, 'Bus - Mtx'!A:F, 6, FALSE))), "", (_xludf.ifs(B25="Group", VLOOKUP(C25, 'Bus - Grp'!A:F, 6, FALSE), B25="Aux", VLOOKUP(C25, 'Bus - Aux'!A:F, 6, FALSE), B25="FX", VLOOKUP(C25,#REF!, 6, FALSE), B25="Matrix", VLOOKUP(C25, 'Bus - Mtx'!A:F, 6, FALSE))))</f>
        <v/>
      </c>
      <c r="G25" s="30"/>
      <c r="H25" s="28"/>
      <c r="I25" s="28"/>
    </row>
    <row r="26" spans="1:9" ht="15.75" customHeight="1" x14ac:dyDescent="0.2">
      <c r="A26" s="41"/>
      <c r="B26" s="42" t="e">
        <f>VLOOKUP(A26, Busses!F:I, 3, FALSE)</f>
        <v>#N/A</v>
      </c>
      <c r="C26" s="42" t="e">
        <f>VLOOKUP(A26, Busses!F:I, 4, FALSE)</f>
        <v>#N/A</v>
      </c>
      <c r="D26" s="43" t="str">
        <f ca="1">IF(ISERROR(_xludf.ifs(B26="Group", VLOOKUP(C26, 'Bus - Grp'!A:D, 4, FALSE), B26="Aux", VLOOKUP(C26, 'Bus - Aux'!A:D, 4, FALSE), B26="FX", VLOOKUP(C26,#REF!, 4, FALSE), B26="Matrix", VLOOKUP(C26, 'Bus - Mtx'!A:D, 4, FALSE))), "", _xludf.ifs(B26="Group", VLOOKUP(C26, 'Bus - Grp'!A:D, 4, FALSE), B26="Aux", VLOOKUP(C26, 'Bus - Aux'!A:D, 4, FALSE), B26="FX", VLOOKUP(C26,#REF!, 4, FALSE), B26="Matrix", VLOOKUP(C26, 'Bus - Mtx'!A:D, 4, FALSE)))</f>
        <v/>
      </c>
      <c r="E26" s="44" t="str">
        <f ca="1">IF(ISERROR(_xludf.ifs(B26="Group", VLOOKUP(C26, 'Bus - Grp'!A:E, 5, FALSE), B26="Aux", VLOOKUP(C26, 'Bus - Aux'!A:E, 5, FALSE), B26="FX", VLOOKUP(C26,#REF!, 5, FALSE), B26="Matrix", VLOOKUP(C26, 'Bus - Mtx'!A:E, 5, FALSE))), "", _xludf.ifs(B26="Group", VLOOKUP(C26, 'Bus - Grp'!A:E, 5, FALSE), B26="Aux", VLOOKUP(C26, 'Bus - Aux'!A:E, 5, FALSE), B26="FX", VLOOKUP(C26,#REF!, 5, FALSE), B26="Matrix", VLOOKUP(C26, 'Bus - Mtx'!A:E, 5, FALSE)))</f>
        <v/>
      </c>
      <c r="F26" s="45" t="str">
        <f ca="1">IF(ISERROR(_xludf.ifs(B26="Group", VLOOKUP(C26, 'Bus - Grp'!A:F, 6, FALSE), B26="Aux", VLOOKUP(C26, 'Bus - Aux'!A:F, 6, FALSE), B26="FX", VLOOKUP(C26,#REF!, 6, FALSE), B26="Matrix", VLOOKUP(C26, 'Bus - Mtx'!A:F, 6, FALSE))), "", (_xludf.ifs(B26="Group", VLOOKUP(C26, 'Bus - Grp'!A:F, 6, FALSE), B26="Aux", VLOOKUP(C26, 'Bus - Aux'!A:F, 6, FALSE), B26="FX", VLOOKUP(C26,#REF!, 6, FALSE), B26="Matrix", VLOOKUP(C26, 'Bus - Mtx'!A:F, 6, FALSE))))</f>
        <v/>
      </c>
      <c r="G26" s="30"/>
      <c r="H26" s="28"/>
      <c r="I26" s="28"/>
    </row>
    <row r="27" spans="1:9" ht="15.75" customHeight="1" x14ac:dyDescent="0.2">
      <c r="A27" s="41"/>
      <c r="B27" s="42" t="e">
        <f>VLOOKUP(A27, Busses!F:I, 3, FALSE)</f>
        <v>#N/A</v>
      </c>
      <c r="C27" s="42" t="e">
        <f>VLOOKUP(A27, Busses!F:I, 4, FALSE)</f>
        <v>#N/A</v>
      </c>
      <c r="D27" s="43" t="str">
        <f ca="1">IF(ISERROR(_xludf.ifs(B27="Group", VLOOKUP(C27, 'Bus - Grp'!A:D, 4, FALSE), B27="Aux", VLOOKUP(C27, 'Bus - Aux'!A:D, 4, FALSE), B27="FX", VLOOKUP(C27,#REF!, 4, FALSE), B27="Matrix", VLOOKUP(C27, 'Bus - Mtx'!A:D, 4, FALSE))), "", _xludf.ifs(B27="Group", VLOOKUP(C27, 'Bus - Grp'!A:D, 4, FALSE), B27="Aux", VLOOKUP(C27, 'Bus - Aux'!A:D, 4, FALSE), B27="FX", VLOOKUP(C27,#REF!, 4, FALSE), B27="Matrix", VLOOKUP(C27, 'Bus - Mtx'!A:D, 4, FALSE)))</f>
        <v/>
      </c>
      <c r="E27" s="44" t="str">
        <f ca="1">IF(ISERROR(_xludf.ifs(B27="Group", VLOOKUP(C27, 'Bus - Grp'!A:E, 5, FALSE), B27="Aux", VLOOKUP(C27, 'Bus - Aux'!A:E, 5, FALSE), B27="FX", VLOOKUP(C27,#REF!, 5, FALSE), B27="Matrix", VLOOKUP(C27, 'Bus - Mtx'!A:E, 5, FALSE))), "", _xludf.ifs(B27="Group", VLOOKUP(C27, 'Bus - Grp'!A:E, 5, FALSE), B27="Aux", VLOOKUP(C27, 'Bus - Aux'!A:E, 5, FALSE), B27="FX", VLOOKUP(C27,#REF!, 5, FALSE), B27="Matrix", VLOOKUP(C27, 'Bus - Mtx'!A:E, 5, FALSE)))</f>
        <v/>
      </c>
      <c r="F27" s="45" t="str">
        <f ca="1">IF(ISERROR(_xludf.ifs(B27="Group", VLOOKUP(C27, 'Bus - Grp'!A:F, 6, FALSE), B27="Aux", VLOOKUP(C27, 'Bus - Aux'!A:F, 6, FALSE), B27="FX", VLOOKUP(C27,#REF!, 6, FALSE), B27="Matrix", VLOOKUP(C27, 'Bus - Mtx'!A:F, 6, FALSE))), "", (_xludf.ifs(B27="Group", VLOOKUP(C27, 'Bus - Grp'!A:F, 6, FALSE), B27="Aux", VLOOKUP(C27, 'Bus - Aux'!A:F, 6, FALSE), B27="FX", VLOOKUP(C27,#REF!, 6, FALSE), B27="Matrix", VLOOKUP(C27, 'Bus - Mtx'!A:F, 6, FALSE))))</f>
        <v/>
      </c>
      <c r="G27" s="30"/>
      <c r="H27" s="28"/>
      <c r="I27" s="28"/>
    </row>
    <row r="28" spans="1:9" ht="15.75" customHeight="1" x14ac:dyDescent="0.2">
      <c r="A28" s="41"/>
      <c r="B28" s="42" t="e">
        <f>VLOOKUP(A28, Busses!F:I, 3, FALSE)</f>
        <v>#N/A</v>
      </c>
      <c r="C28" s="42" t="e">
        <f>VLOOKUP(A28, Busses!F:I, 4, FALSE)</f>
        <v>#N/A</v>
      </c>
      <c r="D28" s="43" t="str">
        <f ca="1">IF(ISERROR(_xludf.ifs(B28="Group", VLOOKUP(C28, 'Bus - Grp'!A:D, 4, FALSE), B28="Aux", VLOOKUP(C28, 'Bus - Aux'!A:D, 4, FALSE), B28="FX", VLOOKUP(C28,#REF!, 4, FALSE), B28="Matrix", VLOOKUP(C28, 'Bus - Mtx'!A:D, 4, FALSE))), "", _xludf.ifs(B28="Group", VLOOKUP(C28, 'Bus - Grp'!A:D, 4, FALSE), B28="Aux", VLOOKUP(C28, 'Bus - Aux'!A:D, 4, FALSE), B28="FX", VLOOKUP(C28,#REF!, 4, FALSE), B28="Matrix", VLOOKUP(C28, 'Bus - Mtx'!A:D, 4, FALSE)))</f>
        <v/>
      </c>
      <c r="E28" s="44" t="str">
        <f ca="1">IF(ISERROR(_xludf.ifs(B28="Group", VLOOKUP(C28, 'Bus - Grp'!A:E, 5, FALSE), B28="Aux", VLOOKUP(C28, 'Bus - Aux'!A:E, 5, FALSE), B28="FX", VLOOKUP(C28,#REF!, 5, FALSE), B28="Matrix", VLOOKUP(C28, 'Bus - Mtx'!A:E, 5, FALSE))), "", _xludf.ifs(B28="Group", VLOOKUP(C28, 'Bus - Grp'!A:E, 5, FALSE), B28="Aux", VLOOKUP(C28, 'Bus - Aux'!A:E, 5, FALSE), B28="FX", VLOOKUP(C28,#REF!, 5, FALSE), B28="Matrix", VLOOKUP(C28, 'Bus - Mtx'!A:E, 5, FALSE)))</f>
        <v/>
      </c>
      <c r="F28" s="45" t="str">
        <f ca="1">IF(ISERROR(_xludf.ifs(B28="Group", VLOOKUP(C28, 'Bus - Grp'!A:F, 6, FALSE), B28="Aux", VLOOKUP(C28, 'Bus - Aux'!A:F, 6, FALSE), B28="FX", VLOOKUP(C28,#REF!, 6, FALSE), B28="Matrix", VLOOKUP(C28, 'Bus - Mtx'!A:F, 6, FALSE))), "", (_xludf.ifs(B28="Group", VLOOKUP(C28, 'Bus - Grp'!A:F, 6, FALSE), B28="Aux", VLOOKUP(C28, 'Bus - Aux'!A:F, 6, FALSE), B28="FX", VLOOKUP(C28,#REF!, 6, FALSE), B28="Matrix", VLOOKUP(C28, 'Bus - Mtx'!A:F, 6, FALSE))))</f>
        <v/>
      </c>
      <c r="G28" s="30"/>
      <c r="H28" s="28"/>
      <c r="I28" s="28"/>
    </row>
    <row r="29" spans="1:9" ht="15.75" customHeight="1" x14ac:dyDescent="0.2">
      <c r="A29" s="41"/>
      <c r="B29" s="42" t="e">
        <f>VLOOKUP(A29, Busses!F:I, 3, FALSE)</f>
        <v>#N/A</v>
      </c>
      <c r="C29" s="42" t="e">
        <f>VLOOKUP(A29, Busses!F:I, 4, FALSE)</f>
        <v>#N/A</v>
      </c>
      <c r="D29" s="43" t="str">
        <f ca="1">IF(ISERROR(_xludf.ifs(B29="Group", VLOOKUP(C29, 'Bus - Grp'!A:D, 4, FALSE), B29="Aux", VLOOKUP(C29, 'Bus - Aux'!A:D, 4, FALSE), B29="FX", VLOOKUP(C29,#REF!, 4, FALSE), B29="Matrix", VLOOKUP(C29, 'Bus - Mtx'!A:D, 4, FALSE))), "", _xludf.ifs(B29="Group", VLOOKUP(C29, 'Bus - Grp'!A:D, 4, FALSE), B29="Aux", VLOOKUP(C29, 'Bus - Aux'!A:D, 4, FALSE), B29="FX", VLOOKUP(C29,#REF!, 4, FALSE), B29="Matrix", VLOOKUP(C29, 'Bus - Mtx'!A:D, 4, FALSE)))</f>
        <v/>
      </c>
      <c r="E29" s="44" t="str">
        <f ca="1">IF(ISERROR(_xludf.ifs(B29="Group", VLOOKUP(C29, 'Bus - Grp'!A:E, 5, FALSE), B29="Aux", VLOOKUP(C29, 'Bus - Aux'!A:E, 5, FALSE), B29="FX", VLOOKUP(C29,#REF!, 5, FALSE), B29="Matrix", VLOOKUP(C29, 'Bus - Mtx'!A:E, 5, FALSE))), "", _xludf.ifs(B29="Group", VLOOKUP(C29, 'Bus - Grp'!A:E, 5, FALSE), B29="Aux", VLOOKUP(C29, 'Bus - Aux'!A:E, 5, FALSE), B29="FX", VLOOKUP(C29,#REF!, 5, FALSE), B29="Matrix", VLOOKUP(C29, 'Bus - Mtx'!A:E, 5, FALSE)))</f>
        <v/>
      </c>
      <c r="F29" s="45" t="str">
        <f ca="1">IF(ISERROR(_xludf.ifs(B29="Group", VLOOKUP(C29, 'Bus - Grp'!A:F, 6, FALSE), B29="Aux", VLOOKUP(C29, 'Bus - Aux'!A:F, 6, FALSE), B29="FX", VLOOKUP(C29,#REF!, 6, FALSE), B29="Matrix", VLOOKUP(C29, 'Bus - Mtx'!A:F, 6, FALSE))), "", (_xludf.ifs(B29="Group", VLOOKUP(C29, 'Bus - Grp'!A:F, 6, FALSE), B29="Aux", VLOOKUP(C29, 'Bus - Aux'!A:F, 6, FALSE), B29="FX", VLOOKUP(C29,#REF!, 6, FALSE), B29="Matrix", VLOOKUP(C29, 'Bus - Mtx'!A:F, 6, FALSE))))</f>
        <v/>
      </c>
      <c r="G29" s="30"/>
      <c r="H29" s="30"/>
      <c r="I29" s="30"/>
    </row>
    <row r="30" spans="1:9" ht="15.75" customHeight="1" x14ac:dyDescent="0.2">
      <c r="A30" s="41"/>
      <c r="B30" s="42" t="e">
        <f>VLOOKUP(A30, Busses!F:I, 3, FALSE)</f>
        <v>#N/A</v>
      </c>
      <c r="C30" s="42" t="e">
        <f>VLOOKUP(A30, Busses!F:I, 4, FALSE)</f>
        <v>#N/A</v>
      </c>
      <c r="D30" s="43" t="str">
        <f ca="1">IF(ISERROR(_xludf.ifs(B30="Group", VLOOKUP(C30, 'Bus - Grp'!A:D, 4, FALSE), B30="Aux", VLOOKUP(C30, 'Bus - Aux'!A:D, 4, FALSE), B30="FX", VLOOKUP(C30,#REF!, 4, FALSE), B30="Matrix", VLOOKUP(C30, 'Bus - Mtx'!A:D, 4, FALSE))), "", _xludf.ifs(B30="Group", VLOOKUP(C30, 'Bus - Grp'!A:D, 4, FALSE), B30="Aux", VLOOKUP(C30, 'Bus - Aux'!A:D, 4, FALSE), B30="FX", VLOOKUP(C30,#REF!, 4, FALSE), B30="Matrix", VLOOKUP(C30, 'Bus - Mtx'!A:D, 4, FALSE)))</f>
        <v/>
      </c>
      <c r="E30" s="44" t="str">
        <f ca="1">IF(ISERROR(_xludf.ifs(B30="Group", VLOOKUP(C30, 'Bus - Grp'!A:E, 5, FALSE), B30="Aux", VLOOKUP(C30, 'Bus - Aux'!A:E, 5, FALSE), B30="FX", VLOOKUP(C30,#REF!, 5, FALSE), B30="Matrix", VLOOKUP(C30, 'Bus - Mtx'!A:E, 5, FALSE))), "", _xludf.ifs(B30="Group", VLOOKUP(C30, 'Bus - Grp'!A:E, 5, FALSE), B30="Aux", VLOOKUP(C30, 'Bus - Aux'!A:E, 5, FALSE), B30="FX", VLOOKUP(C30,#REF!, 5, FALSE), B30="Matrix", VLOOKUP(C30, 'Bus - Mtx'!A:E, 5, FALSE)))</f>
        <v/>
      </c>
      <c r="F30" s="45" t="str">
        <f ca="1">IF(ISERROR(_xludf.ifs(B30="Group", VLOOKUP(C30, 'Bus - Grp'!A:F, 6, FALSE), B30="Aux", VLOOKUP(C30, 'Bus - Aux'!A:F, 6, FALSE), B30="FX", VLOOKUP(C30,#REF!, 6, FALSE), B30="Matrix", VLOOKUP(C30, 'Bus - Mtx'!A:F, 6, FALSE))), "", (_xludf.ifs(B30="Group", VLOOKUP(C30, 'Bus - Grp'!A:F, 6, FALSE), B30="Aux", VLOOKUP(C30, 'Bus - Aux'!A:F, 6, FALSE), B30="FX", VLOOKUP(C30,#REF!, 6, FALSE), B30="Matrix", VLOOKUP(C30, 'Bus - Mtx'!A:F, 6, FALSE))))</f>
        <v/>
      </c>
      <c r="G30" s="30"/>
      <c r="H30" s="30"/>
      <c r="I30" s="30"/>
    </row>
    <row r="31" spans="1:9" ht="15.75" customHeight="1" x14ac:dyDescent="0.2">
      <c r="A31" s="41"/>
      <c r="B31" s="42" t="e">
        <f>VLOOKUP(A31, Busses!F:I, 3, FALSE)</f>
        <v>#N/A</v>
      </c>
      <c r="C31" s="42" t="e">
        <f>VLOOKUP(A31, Busses!F:I, 4, FALSE)</f>
        <v>#N/A</v>
      </c>
      <c r="D31" s="43" t="str">
        <f ca="1">IF(ISERROR(_xludf.ifs(B31="Group", VLOOKUP(C31, 'Bus - Grp'!A:D, 4, FALSE), B31="Aux", VLOOKUP(C31, 'Bus - Aux'!A:D, 4, FALSE), B31="FX", VLOOKUP(C31,#REF!, 4, FALSE), B31="Matrix", VLOOKUP(C31, 'Bus - Mtx'!A:D, 4, FALSE))), "", _xludf.ifs(B31="Group", VLOOKUP(C31, 'Bus - Grp'!A:D, 4, FALSE), B31="Aux", VLOOKUP(C31, 'Bus - Aux'!A:D, 4, FALSE), B31="FX", VLOOKUP(C31,#REF!, 4, FALSE), B31="Matrix", VLOOKUP(C31, 'Bus - Mtx'!A:D, 4, FALSE)))</f>
        <v/>
      </c>
      <c r="E31" s="44" t="str">
        <f ca="1">IF(ISERROR(_xludf.ifs(B31="Group", VLOOKUP(C31, 'Bus - Grp'!A:E, 5, FALSE), B31="Aux", VLOOKUP(C31, 'Bus - Aux'!A:E, 5, FALSE), B31="FX", VLOOKUP(C31,#REF!, 5, FALSE), B31="Matrix", VLOOKUP(C31, 'Bus - Mtx'!A:E, 5, FALSE))), "", _xludf.ifs(B31="Group", VLOOKUP(C31, 'Bus - Grp'!A:E, 5, FALSE), B31="Aux", VLOOKUP(C31, 'Bus - Aux'!A:E, 5, FALSE), B31="FX", VLOOKUP(C31,#REF!, 5, FALSE), B31="Matrix", VLOOKUP(C31, 'Bus - Mtx'!A:E, 5, FALSE)))</f>
        <v/>
      </c>
      <c r="F31" s="45" t="str">
        <f ca="1">IF(ISERROR(_xludf.ifs(B31="Group", VLOOKUP(C31, 'Bus - Grp'!A:F, 6, FALSE), B31="Aux", VLOOKUP(C31, 'Bus - Aux'!A:F, 6, FALSE), B31="FX", VLOOKUP(C31,#REF!, 6, FALSE), B31="Matrix", VLOOKUP(C31, 'Bus - Mtx'!A:F, 6, FALSE))), "", (_xludf.ifs(B31="Group", VLOOKUP(C31, 'Bus - Grp'!A:F, 6, FALSE), B31="Aux", VLOOKUP(C31, 'Bus - Aux'!A:F, 6, FALSE), B31="FX", VLOOKUP(C31,#REF!, 6, FALSE), B31="Matrix", VLOOKUP(C31, 'Bus - Mtx'!A:F, 6, FALSE))))</f>
        <v/>
      </c>
      <c r="G31" s="30"/>
      <c r="H31" s="30"/>
      <c r="I31" s="30"/>
    </row>
    <row r="32" spans="1:9" ht="15.75" customHeight="1" x14ac:dyDescent="0.2">
      <c r="A32" s="41"/>
      <c r="B32" s="42" t="e">
        <f>VLOOKUP(A32, Busses!F:I, 3, FALSE)</f>
        <v>#N/A</v>
      </c>
      <c r="C32" s="42" t="e">
        <f>VLOOKUP(A32, Busses!F:I, 4, FALSE)</f>
        <v>#N/A</v>
      </c>
      <c r="D32" s="43" t="str">
        <f ca="1">IF(ISERROR(_xludf.ifs(B32="Group", VLOOKUP(C32, 'Bus - Grp'!A:D, 4, FALSE), B32="Aux", VLOOKUP(C32, 'Bus - Aux'!A:D, 4, FALSE), B32="FX", VLOOKUP(C32,#REF!, 4, FALSE), B32="Matrix", VLOOKUP(C32, 'Bus - Mtx'!A:D, 4, FALSE))), "", _xludf.ifs(B32="Group", VLOOKUP(C32, 'Bus - Grp'!A:D, 4, FALSE), B32="Aux", VLOOKUP(C32, 'Bus - Aux'!A:D, 4, FALSE), B32="FX", VLOOKUP(C32,#REF!, 4, FALSE), B32="Matrix", VLOOKUP(C32, 'Bus - Mtx'!A:D, 4, FALSE)))</f>
        <v/>
      </c>
      <c r="E32" s="44" t="str">
        <f ca="1">IF(ISERROR(_xludf.ifs(B32="Group", VLOOKUP(C32, 'Bus - Grp'!A:E, 5, FALSE), B32="Aux", VLOOKUP(C32, 'Bus - Aux'!A:E, 5, FALSE), B32="FX", VLOOKUP(C32,#REF!, 5, FALSE), B32="Matrix", VLOOKUP(C32, 'Bus - Mtx'!A:E, 5, FALSE))), "", _xludf.ifs(B32="Group", VLOOKUP(C32, 'Bus - Grp'!A:E, 5, FALSE), B32="Aux", VLOOKUP(C32, 'Bus - Aux'!A:E, 5, FALSE), B32="FX", VLOOKUP(C32,#REF!, 5, FALSE), B32="Matrix", VLOOKUP(C32, 'Bus - Mtx'!A:E, 5, FALSE)))</f>
        <v/>
      </c>
      <c r="F32" s="45" t="str">
        <f ca="1">IF(ISERROR(_xludf.ifs(B32="Group", VLOOKUP(C32, 'Bus - Grp'!A:F, 6, FALSE), B32="Aux", VLOOKUP(C32, 'Bus - Aux'!A:F, 6, FALSE), B32="FX", VLOOKUP(C32,#REF!, 6, FALSE), B32="Matrix", VLOOKUP(C32, 'Bus - Mtx'!A:F, 6, FALSE))), "", (_xludf.ifs(B32="Group", VLOOKUP(C32, 'Bus - Grp'!A:F, 6, FALSE), B32="Aux", VLOOKUP(C32, 'Bus - Aux'!A:F, 6, FALSE), B32="FX", VLOOKUP(C32,#REF!, 6, FALSE), B32="Matrix", VLOOKUP(C32, 'Bus - Mtx'!A:F, 6, FALSE))))</f>
        <v/>
      </c>
      <c r="G32" s="30"/>
      <c r="H32" s="30"/>
      <c r="I32" s="30"/>
    </row>
    <row r="33" spans="1:9" ht="15.75" customHeight="1" x14ac:dyDescent="0.2">
      <c r="A33" s="41"/>
      <c r="B33" s="42" t="e">
        <f>VLOOKUP(A33, Busses!F:I, 3, FALSE)</f>
        <v>#N/A</v>
      </c>
      <c r="C33" s="42" t="e">
        <f>VLOOKUP(A33, Busses!F:I, 4, FALSE)</f>
        <v>#N/A</v>
      </c>
      <c r="D33" s="43" t="str">
        <f ca="1">IF(ISERROR(_xludf.ifs(B33="Group", VLOOKUP(C33, 'Bus - Grp'!A:D, 4, FALSE), B33="Aux", VLOOKUP(C33, 'Bus - Aux'!A:D, 4, FALSE), B33="FX", VLOOKUP(C33,#REF!, 4, FALSE), B33="Matrix", VLOOKUP(C33, 'Bus - Mtx'!A:D, 4, FALSE))), "", _xludf.ifs(B33="Group", VLOOKUP(C33, 'Bus - Grp'!A:D, 4, FALSE), B33="Aux", VLOOKUP(C33, 'Bus - Aux'!A:D, 4, FALSE), B33="FX", VLOOKUP(C33,#REF!, 4, FALSE), B33="Matrix", VLOOKUP(C33, 'Bus - Mtx'!A:D, 4, FALSE)))</f>
        <v/>
      </c>
      <c r="E33" s="44" t="str">
        <f ca="1">IF(ISERROR(_xludf.ifs(B33="Group", VLOOKUP(C33, 'Bus - Grp'!A:E, 5, FALSE), B33="Aux", VLOOKUP(C33, 'Bus - Aux'!A:E, 5, FALSE), B33="FX", VLOOKUP(C33,#REF!, 5, FALSE), B33="Matrix", VLOOKUP(C33, 'Bus - Mtx'!A:E, 5, FALSE))), "", _xludf.ifs(B33="Group", VLOOKUP(C33, 'Bus - Grp'!A:E, 5, FALSE), B33="Aux", VLOOKUP(C33, 'Bus - Aux'!A:E, 5, FALSE), B33="FX", VLOOKUP(C33,#REF!, 5, FALSE), B33="Matrix", VLOOKUP(C33, 'Bus - Mtx'!A:E, 5, FALSE)))</f>
        <v/>
      </c>
      <c r="F33" s="45" t="str">
        <f ca="1">IF(ISERROR(_xludf.ifs(B33="Group", VLOOKUP(C33, 'Bus - Grp'!A:F, 6, FALSE), B33="Aux", VLOOKUP(C33, 'Bus - Aux'!A:F, 6, FALSE), B33="FX", VLOOKUP(C33,#REF!, 6, FALSE), B33="Matrix", VLOOKUP(C33, 'Bus - Mtx'!A:F, 6, FALSE))), "", (_xludf.ifs(B33="Group", VLOOKUP(C33, 'Bus - Grp'!A:F, 6, FALSE), B33="Aux", VLOOKUP(C33, 'Bus - Aux'!A:F, 6, FALSE), B33="FX", VLOOKUP(C33,#REF!, 6, FALSE), B33="Matrix", VLOOKUP(C33, 'Bus - Mtx'!A:F, 6, FALSE))))</f>
        <v/>
      </c>
      <c r="G33" s="30"/>
      <c r="H33" s="30"/>
      <c r="I33" s="30"/>
    </row>
    <row r="34" spans="1:9" ht="15.75" customHeight="1" x14ac:dyDescent="0.2">
      <c r="A34" s="41"/>
      <c r="B34" s="42" t="e">
        <f>VLOOKUP(A34, Busses!F:I, 3, FALSE)</f>
        <v>#N/A</v>
      </c>
      <c r="C34" s="42" t="e">
        <f>VLOOKUP(A34, Busses!F:I, 4, FALSE)</f>
        <v>#N/A</v>
      </c>
      <c r="D34" s="43" t="str">
        <f ca="1">IF(ISERROR(_xludf.ifs(B34="Group", VLOOKUP(C34, 'Bus - Grp'!A:D, 4, FALSE), B34="Aux", VLOOKUP(C34, 'Bus - Aux'!A:D, 4, FALSE), B34="FX", VLOOKUP(C34,#REF!, 4, FALSE), B34="Matrix", VLOOKUP(C34, 'Bus - Mtx'!A:D, 4, FALSE))), "", _xludf.ifs(B34="Group", VLOOKUP(C34, 'Bus - Grp'!A:D, 4, FALSE), B34="Aux", VLOOKUP(C34, 'Bus - Aux'!A:D, 4, FALSE), B34="FX", VLOOKUP(C34,#REF!, 4, FALSE), B34="Matrix", VLOOKUP(C34, 'Bus - Mtx'!A:D, 4, FALSE)))</f>
        <v/>
      </c>
      <c r="E34" s="44" t="str">
        <f ca="1">IF(ISERROR(_xludf.ifs(B34="Group", VLOOKUP(C34, 'Bus - Grp'!A:E, 5, FALSE), B34="Aux", VLOOKUP(C34, 'Bus - Aux'!A:E, 5, FALSE), B34="FX", VLOOKUP(C34,#REF!, 5, FALSE), B34="Matrix", VLOOKUP(C34, 'Bus - Mtx'!A:E, 5, FALSE))), "", _xludf.ifs(B34="Group", VLOOKUP(C34, 'Bus - Grp'!A:E, 5, FALSE), B34="Aux", VLOOKUP(C34, 'Bus - Aux'!A:E, 5, FALSE), B34="FX", VLOOKUP(C34,#REF!, 5, FALSE), B34="Matrix", VLOOKUP(C34, 'Bus - Mtx'!A:E, 5, FALSE)))</f>
        <v/>
      </c>
      <c r="F34" s="45" t="str">
        <f ca="1">IF(ISERROR(_xludf.ifs(B34="Group", VLOOKUP(C34, 'Bus - Grp'!A:F, 6, FALSE), B34="Aux", VLOOKUP(C34, 'Bus - Aux'!A:F, 6, FALSE), B34="FX", VLOOKUP(C34,#REF!, 6, FALSE), B34="Matrix", VLOOKUP(C34, 'Bus - Mtx'!A:F, 6, FALSE))), "", (_xludf.ifs(B34="Group", VLOOKUP(C34, 'Bus - Grp'!A:F, 6, FALSE), B34="Aux", VLOOKUP(C34, 'Bus - Aux'!A:F, 6, FALSE), B34="FX", VLOOKUP(C34,#REF!, 6, FALSE), B34="Matrix", VLOOKUP(C34, 'Bus - Mtx'!A:F, 6, FALSE))))</f>
        <v/>
      </c>
      <c r="G34" s="30"/>
      <c r="H34" s="30"/>
      <c r="I34" s="30"/>
    </row>
    <row r="35" spans="1:9" ht="15.75" customHeight="1" x14ac:dyDescent="0.2">
      <c r="A35" s="41"/>
      <c r="B35" s="42" t="e">
        <f>VLOOKUP(A35, Busses!F:I, 3, FALSE)</f>
        <v>#N/A</v>
      </c>
      <c r="C35" s="42" t="e">
        <f>VLOOKUP(A35, Busses!F:I, 4, FALSE)</f>
        <v>#N/A</v>
      </c>
      <c r="D35" s="43" t="str">
        <f ca="1">IF(ISERROR(_xludf.ifs(B35="Group", VLOOKUP(C35, 'Bus - Grp'!A:D, 4, FALSE), B35="Aux", VLOOKUP(C35, 'Bus - Aux'!A:D, 4, FALSE), B35="FX", VLOOKUP(C35,#REF!, 4, FALSE), B35="Matrix", VLOOKUP(C35, 'Bus - Mtx'!A:D, 4, FALSE))), "", _xludf.ifs(B35="Group", VLOOKUP(C35, 'Bus - Grp'!A:D, 4, FALSE), B35="Aux", VLOOKUP(C35, 'Bus - Aux'!A:D, 4, FALSE), B35="FX", VLOOKUP(C35,#REF!, 4, FALSE), B35="Matrix", VLOOKUP(C35, 'Bus - Mtx'!A:D, 4, FALSE)))</f>
        <v/>
      </c>
      <c r="E35" s="44" t="str">
        <f ca="1">IF(ISERROR(_xludf.ifs(B35="Group", VLOOKUP(C35, 'Bus - Grp'!A:E, 5, FALSE), B35="Aux", VLOOKUP(C35, 'Bus - Aux'!A:E, 5, FALSE), B35="FX", VLOOKUP(C35,#REF!, 5, FALSE), B35="Matrix", VLOOKUP(C35, 'Bus - Mtx'!A:E, 5, FALSE))), "", _xludf.ifs(B35="Group", VLOOKUP(C35, 'Bus - Grp'!A:E, 5, FALSE), B35="Aux", VLOOKUP(C35, 'Bus - Aux'!A:E, 5, FALSE), B35="FX", VLOOKUP(C35,#REF!, 5, FALSE), B35="Matrix", VLOOKUP(C35, 'Bus - Mtx'!A:E, 5, FALSE)))</f>
        <v/>
      </c>
      <c r="F35" s="45" t="str">
        <f ca="1">IF(ISERROR(_xludf.ifs(B35="Group", VLOOKUP(C35, 'Bus - Grp'!A:F, 6, FALSE), B35="Aux", VLOOKUP(C35, 'Bus - Aux'!A:F, 6, FALSE), B35="FX", VLOOKUP(C35,#REF!, 6, FALSE), B35="Matrix", VLOOKUP(C35, 'Bus - Mtx'!A:F, 6, FALSE))), "", (_xludf.ifs(B35="Group", VLOOKUP(C35, 'Bus - Grp'!A:F, 6, FALSE), B35="Aux", VLOOKUP(C35, 'Bus - Aux'!A:F, 6, FALSE), B35="FX", VLOOKUP(C35,#REF!, 6, FALSE), B35="Matrix", VLOOKUP(C35, 'Bus - Mtx'!A:F, 6, FALSE))))</f>
        <v/>
      </c>
      <c r="G35" s="30"/>
      <c r="H35" s="30"/>
      <c r="I35" s="30"/>
    </row>
    <row r="36" spans="1:9" ht="15.75" customHeight="1" x14ac:dyDescent="0.2">
      <c r="A36" s="41"/>
      <c r="B36" s="42" t="e">
        <f>VLOOKUP(A36, Busses!F:I, 3, FALSE)</f>
        <v>#N/A</v>
      </c>
      <c r="C36" s="42" t="e">
        <f>VLOOKUP(A36, Busses!F:I, 4, FALSE)</f>
        <v>#N/A</v>
      </c>
      <c r="D36" s="43" t="str">
        <f ca="1">IF(ISERROR(_xludf.ifs(B36="Group", VLOOKUP(C36, 'Bus - Grp'!A:D, 4, FALSE), B36="Aux", VLOOKUP(C36, 'Bus - Aux'!A:D, 4, FALSE), B36="FX", VLOOKUP(C36,#REF!, 4, FALSE), B36="Matrix", VLOOKUP(C36, 'Bus - Mtx'!A:D, 4, FALSE))), "", _xludf.ifs(B36="Group", VLOOKUP(C36, 'Bus - Grp'!A:D, 4, FALSE), B36="Aux", VLOOKUP(C36, 'Bus - Aux'!A:D, 4, FALSE), B36="FX", VLOOKUP(C36,#REF!, 4, FALSE), B36="Matrix", VLOOKUP(C36, 'Bus - Mtx'!A:D, 4, FALSE)))</f>
        <v/>
      </c>
      <c r="E36" s="44" t="str">
        <f ca="1">IF(ISERROR(_xludf.ifs(B36="Group", VLOOKUP(C36, 'Bus - Grp'!A:E, 5, FALSE), B36="Aux", VLOOKUP(C36, 'Bus - Aux'!A:E, 5, FALSE), B36="FX", VLOOKUP(C36,#REF!, 5, FALSE), B36="Matrix", VLOOKUP(C36, 'Bus - Mtx'!A:E, 5, FALSE))), "", _xludf.ifs(B36="Group", VLOOKUP(C36, 'Bus - Grp'!A:E, 5, FALSE), B36="Aux", VLOOKUP(C36, 'Bus - Aux'!A:E, 5, FALSE), B36="FX", VLOOKUP(C36,#REF!, 5, FALSE), B36="Matrix", VLOOKUP(C36, 'Bus - Mtx'!A:E, 5, FALSE)))</f>
        <v/>
      </c>
      <c r="F36" s="45" t="str">
        <f ca="1">IF(ISERROR(_xludf.ifs(B36="Group", VLOOKUP(C36, 'Bus - Grp'!A:F, 6, FALSE), B36="Aux", VLOOKUP(C36, 'Bus - Aux'!A:F, 6, FALSE), B36="FX", VLOOKUP(C36,#REF!, 6, FALSE), B36="Matrix", VLOOKUP(C36, 'Bus - Mtx'!A:F, 6, FALSE))), "", (_xludf.ifs(B36="Group", VLOOKUP(C36, 'Bus - Grp'!A:F, 6, FALSE), B36="Aux", VLOOKUP(C36, 'Bus - Aux'!A:F, 6, FALSE), B36="FX", VLOOKUP(C36,#REF!, 6, FALSE), B36="Matrix", VLOOKUP(C36, 'Bus - Mtx'!A:F, 6, FALSE))))</f>
        <v/>
      </c>
      <c r="G36" s="30"/>
      <c r="H36" s="30"/>
      <c r="I36" s="30"/>
    </row>
    <row r="37" spans="1:9" ht="15.75" customHeight="1" x14ac:dyDescent="0.2">
      <c r="A37" s="41"/>
      <c r="B37" s="42" t="e">
        <f>VLOOKUP(A37, Busses!F:I, 3, FALSE)</f>
        <v>#N/A</v>
      </c>
      <c r="C37" s="42" t="e">
        <f>VLOOKUP(A37, Busses!F:I, 4, FALSE)</f>
        <v>#N/A</v>
      </c>
      <c r="D37" s="43" t="str">
        <f ca="1">IF(ISERROR(_xludf.ifs(B37="Group", VLOOKUP(C37, 'Bus - Grp'!A:D, 4, FALSE), B37="Aux", VLOOKUP(C37, 'Bus - Aux'!A:D, 4, FALSE), B37="FX", VLOOKUP(C37,#REF!, 4, FALSE), B37="Matrix", VLOOKUP(C37, 'Bus - Mtx'!A:D, 4, FALSE))), "", _xludf.ifs(B37="Group", VLOOKUP(C37, 'Bus - Grp'!A:D, 4, FALSE), B37="Aux", VLOOKUP(C37, 'Bus - Aux'!A:D, 4, FALSE), B37="FX", VLOOKUP(C37,#REF!, 4, FALSE), B37="Matrix", VLOOKUP(C37, 'Bus - Mtx'!A:D, 4, FALSE)))</f>
        <v/>
      </c>
      <c r="E37" s="44" t="str">
        <f ca="1">IF(ISERROR(_xludf.ifs(B37="Group", VLOOKUP(C37, 'Bus - Grp'!A:E, 5, FALSE), B37="Aux", VLOOKUP(C37, 'Bus - Aux'!A:E, 5, FALSE), B37="FX", VLOOKUP(C37,#REF!, 5, FALSE), B37="Matrix", VLOOKUP(C37, 'Bus - Mtx'!A:E, 5, FALSE))), "", _xludf.ifs(B37="Group", VLOOKUP(C37, 'Bus - Grp'!A:E, 5, FALSE), B37="Aux", VLOOKUP(C37, 'Bus - Aux'!A:E, 5, FALSE), B37="FX", VLOOKUP(C37,#REF!, 5, FALSE), B37="Matrix", VLOOKUP(C37, 'Bus - Mtx'!A:E, 5, FALSE)))</f>
        <v/>
      </c>
      <c r="F37" s="45" t="str">
        <f ca="1">IF(ISERROR(_xludf.ifs(B37="Group", VLOOKUP(C37, 'Bus - Grp'!A:F, 6, FALSE), B37="Aux", VLOOKUP(C37, 'Bus - Aux'!A:F, 6, FALSE), B37="FX", VLOOKUP(C37,#REF!, 6, FALSE), B37="Matrix", VLOOKUP(C37, 'Bus - Mtx'!A:F, 6, FALSE))), "", (_xludf.ifs(B37="Group", VLOOKUP(C37, 'Bus - Grp'!A:F, 6, FALSE), B37="Aux", VLOOKUP(C37, 'Bus - Aux'!A:F, 6, FALSE), B37="FX", VLOOKUP(C37,#REF!, 6, FALSE), B37="Matrix", VLOOKUP(C37, 'Bus - Mtx'!A:F, 6, FALSE))))</f>
        <v/>
      </c>
      <c r="G37" s="30"/>
      <c r="H37" s="30"/>
      <c r="I37" s="30"/>
    </row>
    <row r="38" spans="1:9" ht="15.75" customHeight="1" x14ac:dyDescent="0.2">
      <c r="A38" s="41"/>
      <c r="B38" s="42" t="e">
        <f>VLOOKUP(A38, Busses!F:I, 3, FALSE)</f>
        <v>#N/A</v>
      </c>
      <c r="C38" s="42" t="e">
        <f>VLOOKUP(A38, Busses!F:I, 4, FALSE)</f>
        <v>#N/A</v>
      </c>
      <c r="D38" s="43" t="str">
        <f ca="1">IF(ISERROR(_xludf.ifs(B38="Group", VLOOKUP(C38, 'Bus - Grp'!A:D, 4, FALSE), B38="Aux", VLOOKUP(C38, 'Bus - Aux'!A:D, 4, FALSE), B38="FX", VLOOKUP(C38,#REF!, 4, FALSE), B38="Matrix", VLOOKUP(C38, 'Bus - Mtx'!A:D, 4, FALSE))), "", _xludf.ifs(B38="Group", VLOOKUP(C38, 'Bus - Grp'!A:D, 4, FALSE), B38="Aux", VLOOKUP(C38, 'Bus - Aux'!A:D, 4, FALSE), B38="FX", VLOOKUP(C38,#REF!, 4, FALSE), B38="Matrix", VLOOKUP(C38, 'Bus - Mtx'!A:D, 4, FALSE)))</f>
        <v/>
      </c>
      <c r="E38" s="44" t="str">
        <f ca="1">IF(ISERROR(_xludf.ifs(B38="Group", VLOOKUP(C38, 'Bus - Grp'!A:E, 5, FALSE), B38="Aux", VLOOKUP(C38, 'Bus - Aux'!A:E, 5, FALSE), B38="FX", VLOOKUP(C38,#REF!, 5, FALSE), B38="Matrix", VLOOKUP(C38, 'Bus - Mtx'!A:E, 5, FALSE))), "", _xludf.ifs(B38="Group", VLOOKUP(C38, 'Bus - Grp'!A:E, 5, FALSE), B38="Aux", VLOOKUP(C38, 'Bus - Aux'!A:E, 5, FALSE), B38="FX", VLOOKUP(C38,#REF!, 5, FALSE), B38="Matrix", VLOOKUP(C38, 'Bus - Mtx'!A:E, 5, FALSE)))</f>
        <v/>
      </c>
      <c r="F38" s="45" t="str">
        <f ca="1">IF(ISERROR(_xludf.ifs(B38="Group", VLOOKUP(C38, 'Bus - Grp'!A:F, 6, FALSE), B38="Aux", VLOOKUP(C38, 'Bus - Aux'!A:F, 6, FALSE), B38="FX", VLOOKUP(C38,#REF!, 6, FALSE), B38="Matrix", VLOOKUP(C38, 'Bus - Mtx'!A:F, 6, FALSE))), "", (_xludf.ifs(B38="Group", VLOOKUP(C38, 'Bus - Grp'!A:F, 6, FALSE), B38="Aux", VLOOKUP(C38, 'Bus - Aux'!A:F, 6, FALSE), B38="FX", VLOOKUP(C38,#REF!, 6, FALSE), B38="Matrix", VLOOKUP(C38, 'Bus - Mtx'!A:F, 6, FALSE))))</f>
        <v/>
      </c>
      <c r="G38" s="30"/>
      <c r="H38" s="30"/>
      <c r="I38" s="30"/>
    </row>
    <row r="39" spans="1:9" ht="15.75" customHeight="1" x14ac:dyDescent="0.2">
      <c r="A39" s="41"/>
      <c r="B39" s="42" t="e">
        <f>VLOOKUP(A39, Busses!F:I, 3, FALSE)</f>
        <v>#N/A</v>
      </c>
      <c r="C39" s="42" t="e">
        <f>VLOOKUP(A39, Busses!F:I, 4, FALSE)</f>
        <v>#N/A</v>
      </c>
      <c r="D39" s="43" t="str">
        <f ca="1">IF(ISERROR(_xludf.ifs(B39="Group", VLOOKUP(C39, 'Bus - Grp'!A:D, 4, FALSE), B39="Aux", VLOOKUP(C39, 'Bus - Aux'!A:D, 4, FALSE), B39="FX", VLOOKUP(C39,#REF!, 4, FALSE), B39="Matrix", VLOOKUP(C39, 'Bus - Mtx'!A:D, 4, FALSE))), "", _xludf.ifs(B39="Group", VLOOKUP(C39, 'Bus - Grp'!A:D, 4, FALSE), B39="Aux", VLOOKUP(C39, 'Bus - Aux'!A:D, 4, FALSE), B39="FX", VLOOKUP(C39,#REF!, 4, FALSE), B39="Matrix", VLOOKUP(C39, 'Bus - Mtx'!A:D, 4, FALSE)))</f>
        <v/>
      </c>
      <c r="E39" s="44" t="str">
        <f ca="1">IF(ISERROR(_xludf.ifs(B39="Group", VLOOKUP(C39, 'Bus - Grp'!A:E, 5, FALSE), B39="Aux", VLOOKUP(C39, 'Bus - Aux'!A:E, 5, FALSE), B39="FX", VLOOKUP(C39,#REF!, 5, FALSE), B39="Matrix", VLOOKUP(C39, 'Bus - Mtx'!A:E, 5, FALSE))), "", _xludf.ifs(B39="Group", VLOOKUP(C39, 'Bus - Grp'!A:E, 5, FALSE), B39="Aux", VLOOKUP(C39, 'Bus - Aux'!A:E, 5, FALSE), B39="FX", VLOOKUP(C39,#REF!, 5, FALSE), B39="Matrix", VLOOKUP(C39, 'Bus - Mtx'!A:E, 5, FALSE)))</f>
        <v/>
      </c>
      <c r="F39" s="45" t="str">
        <f ca="1">IF(ISERROR(_xludf.ifs(B39="Group", VLOOKUP(C39, 'Bus - Grp'!A:F, 6, FALSE), B39="Aux", VLOOKUP(C39, 'Bus - Aux'!A:F, 6, FALSE), B39="FX", VLOOKUP(C39,#REF!, 6, FALSE), B39="Matrix", VLOOKUP(C39, 'Bus - Mtx'!A:F, 6, FALSE))), "", (_xludf.ifs(B39="Group", VLOOKUP(C39, 'Bus - Grp'!A:F, 6, FALSE), B39="Aux", VLOOKUP(C39, 'Bus - Aux'!A:F, 6, FALSE), B39="FX", VLOOKUP(C39,#REF!, 6, FALSE), B39="Matrix", VLOOKUP(C39, 'Bus - Mtx'!A:F, 6, FALSE))))</f>
        <v/>
      </c>
      <c r="G39" s="30"/>
      <c r="H39" s="30"/>
      <c r="I39" s="30"/>
    </row>
    <row r="40" spans="1:9" ht="15.75" customHeight="1" x14ac:dyDescent="0.2">
      <c r="A40" s="41"/>
      <c r="B40" s="42" t="e">
        <f>VLOOKUP(A40, Busses!F:I, 3, FALSE)</f>
        <v>#N/A</v>
      </c>
      <c r="C40" s="42" t="e">
        <f>VLOOKUP(A40, Busses!F:I, 4, FALSE)</f>
        <v>#N/A</v>
      </c>
      <c r="D40" s="43" t="str">
        <f ca="1">IF(ISERROR(_xludf.ifs(B40="Group", VLOOKUP(C40, 'Bus - Grp'!A:D, 4, FALSE), B40="Aux", VLOOKUP(C40, 'Bus - Aux'!A:D, 4, FALSE), B40="FX", VLOOKUP(C40,#REF!, 4, FALSE), B40="Matrix", VLOOKUP(C40, 'Bus - Mtx'!A:D, 4, FALSE))), "", _xludf.ifs(B40="Group", VLOOKUP(C40, 'Bus - Grp'!A:D, 4, FALSE), B40="Aux", VLOOKUP(C40, 'Bus - Aux'!A:D, 4, FALSE), B40="FX", VLOOKUP(C40,#REF!, 4, FALSE), B40="Matrix", VLOOKUP(C40, 'Bus - Mtx'!A:D, 4, FALSE)))</f>
        <v/>
      </c>
      <c r="E40" s="44" t="str">
        <f ca="1">IF(ISERROR(_xludf.ifs(B40="Group", VLOOKUP(C40, 'Bus - Grp'!A:E, 5, FALSE), B40="Aux", VLOOKUP(C40, 'Bus - Aux'!A:E, 5, FALSE), B40="FX", VLOOKUP(C40,#REF!, 5, FALSE), B40="Matrix", VLOOKUP(C40, 'Bus - Mtx'!A:E, 5, FALSE))), "", _xludf.ifs(B40="Group", VLOOKUP(C40, 'Bus - Grp'!A:E, 5, FALSE), B40="Aux", VLOOKUP(C40, 'Bus - Aux'!A:E, 5, FALSE), B40="FX", VLOOKUP(C40,#REF!, 5, FALSE), B40="Matrix", VLOOKUP(C40, 'Bus - Mtx'!A:E, 5, FALSE)))</f>
        <v/>
      </c>
      <c r="F40" s="45" t="str">
        <f ca="1">IF(ISERROR(_xludf.ifs(B40="Group", VLOOKUP(C40, 'Bus - Grp'!A:F, 6, FALSE), B40="Aux", VLOOKUP(C40, 'Bus - Aux'!A:F, 6, FALSE), B40="FX", VLOOKUP(C40,#REF!, 6, FALSE), B40="Matrix", VLOOKUP(C40, 'Bus - Mtx'!A:F, 6, FALSE))), "", (_xludf.ifs(B40="Group", VLOOKUP(C40, 'Bus - Grp'!A:F, 6, FALSE), B40="Aux", VLOOKUP(C40, 'Bus - Aux'!A:F, 6, FALSE), B40="FX", VLOOKUP(C40,#REF!, 6, FALSE), B40="Matrix", VLOOKUP(C40, 'Bus - Mtx'!A:F, 6, FALSE))))</f>
        <v/>
      </c>
      <c r="G40" s="30"/>
      <c r="H40" s="30"/>
      <c r="I40" s="30"/>
    </row>
    <row r="41" spans="1:9" ht="12.75" x14ac:dyDescent="0.2">
      <c r="A41" s="41"/>
      <c r="B41" s="42" t="e">
        <f>VLOOKUP(A41, Busses!F:I, 3, FALSE)</f>
        <v>#N/A</v>
      </c>
      <c r="C41" s="42" t="e">
        <f>VLOOKUP(A41, Busses!F:I, 4, FALSE)</f>
        <v>#N/A</v>
      </c>
      <c r="D41" s="43" t="str">
        <f ca="1">IF(ISERROR(_xludf.ifs(B41="Group", VLOOKUP(C41, 'Bus - Grp'!A:D, 4, FALSE), B41="Aux", VLOOKUP(C41, 'Bus - Aux'!A:D, 4, FALSE), B41="FX", VLOOKUP(C41,#REF!, 4, FALSE), B41="Matrix", VLOOKUP(C41, 'Bus - Mtx'!A:D, 4, FALSE))), "", _xludf.ifs(B41="Group", VLOOKUP(C41, 'Bus - Grp'!A:D, 4, FALSE), B41="Aux", VLOOKUP(C41, 'Bus - Aux'!A:D, 4, FALSE), B41="FX", VLOOKUP(C41,#REF!, 4, FALSE), B41="Matrix", VLOOKUP(C41, 'Bus - Mtx'!A:D, 4, FALSE)))</f>
        <v/>
      </c>
      <c r="E41" s="44" t="str">
        <f ca="1">IF(ISERROR(_xludf.ifs(B41="Group", VLOOKUP(C41, 'Bus - Grp'!A:E, 5, FALSE), B41="Aux", VLOOKUP(C41, 'Bus - Aux'!A:E, 5, FALSE), B41="FX", VLOOKUP(C41,#REF!, 5, FALSE), B41="Matrix", VLOOKUP(C41, 'Bus - Mtx'!A:E, 5, FALSE))), "", _xludf.ifs(B41="Group", VLOOKUP(C41, 'Bus - Grp'!A:E, 5, FALSE), B41="Aux", VLOOKUP(C41, 'Bus - Aux'!A:E, 5, FALSE), B41="FX", VLOOKUP(C41,#REF!, 5, FALSE), B41="Matrix", VLOOKUP(C41, 'Bus - Mtx'!A:E, 5, FALSE)))</f>
        <v/>
      </c>
      <c r="F41" s="45" t="str">
        <f ca="1">IF(ISERROR(_xludf.ifs(B41="Group", VLOOKUP(C41, 'Bus - Grp'!A:F, 6, FALSE), B41="Aux", VLOOKUP(C41, 'Bus - Aux'!A:F, 6, FALSE), B41="FX", VLOOKUP(C41,#REF!, 6, FALSE), B41="Matrix", VLOOKUP(C41, 'Bus - Mtx'!A:F, 6, FALSE))), "", (_xludf.ifs(B41="Group", VLOOKUP(C41, 'Bus - Grp'!A:F, 6, FALSE), B41="Aux", VLOOKUP(C41, 'Bus - Aux'!A:F, 6, FALSE), B41="FX", VLOOKUP(C41,#REF!, 6, FALSE), B41="Matrix", VLOOKUP(C41, 'Bus - Mtx'!A:F, 6, FALSE))))</f>
        <v/>
      </c>
      <c r="G41" s="30"/>
      <c r="H41" s="30"/>
      <c r="I41" s="30"/>
    </row>
    <row r="42" spans="1:9" ht="12.75" x14ac:dyDescent="0.2">
      <c r="A42" s="41"/>
      <c r="B42" s="42" t="e">
        <f>VLOOKUP(A42, Busses!F:I, 3, FALSE)</f>
        <v>#N/A</v>
      </c>
      <c r="C42" s="42" t="e">
        <f>VLOOKUP(A42, Busses!F:I, 4, FALSE)</f>
        <v>#N/A</v>
      </c>
      <c r="D42" s="43" t="str">
        <f ca="1">IF(ISERROR(_xludf.ifs(B42="Group", VLOOKUP(C42, 'Bus - Grp'!A:D, 4, FALSE), B42="Aux", VLOOKUP(C42, 'Bus - Aux'!A:D, 4, FALSE), B42="FX", VLOOKUP(C42,#REF!, 4, FALSE), B42="Matrix", VLOOKUP(C42, 'Bus - Mtx'!A:D, 4, FALSE))), "", _xludf.ifs(B42="Group", VLOOKUP(C42, 'Bus - Grp'!A:D, 4, FALSE), B42="Aux", VLOOKUP(C42, 'Bus - Aux'!A:D, 4, FALSE), B42="FX", VLOOKUP(C42,#REF!, 4, FALSE), B42="Matrix", VLOOKUP(C42, 'Bus - Mtx'!A:D, 4, FALSE)))</f>
        <v/>
      </c>
      <c r="E42" s="44" t="str">
        <f ca="1">IF(ISERROR(_xludf.ifs(B42="Group", VLOOKUP(C42, 'Bus - Grp'!A:E, 5, FALSE), B42="Aux", VLOOKUP(C42, 'Bus - Aux'!A:E, 5, FALSE), B42="FX", VLOOKUP(C42,#REF!, 5, FALSE), B42="Matrix", VLOOKUP(C42, 'Bus - Mtx'!A:E, 5, FALSE))), "", _xludf.ifs(B42="Group", VLOOKUP(C42, 'Bus - Grp'!A:E, 5, FALSE), B42="Aux", VLOOKUP(C42, 'Bus - Aux'!A:E, 5, FALSE), B42="FX", VLOOKUP(C42,#REF!, 5, FALSE), B42="Matrix", VLOOKUP(C42, 'Bus - Mtx'!A:E, 5, FALSE)))</f>
        <v/>
      </c>
      <c r="F42" s="45" t="str">
        <f ca="1">IF(ISERROR(_xludf.ifs(B42="Group", VLOOKUP(C42, 'Bus - Grp'!A:F, 6, FALSE), B42="Aux", VLOOKUP(C42, 'Bus - Aux'!A:F, 6, FALSE), B42="FX", VLOOKUP(C42,#REF!, 6, FALSE), B42="Matrix", VLOOKUP(C42, 'Bus - Mtx'!A:F, 6, FALSE))), "", (_xludf.ifs(B42="Group", VLOOKUP(C42, 'Bus - Grp'!A:F, 6, FALSE), B42="Aux", VLOOKUP(C42, 'Bus - Aux'!A:F, 6, FALSE), B42="FX", VLOOKUP(C42,#REF!, 6, FALSE), B42="Matrix", VLOOKUP(C42, 'Bus - Mtx'!A:F, 6, FALSE))))</f>
        <v/>
      </c>
      <c r="G42" s="30"/>
      <c r="H42" s="30"/>
      <c r="I42" s="30"/>
    </row>
    <row r="43" spans="1:9" ht="12.75" x14ac:dyDescent="0.2">
      <c r="A43" s="41"/>
      <c r="B43" s="42" t="e">
        <f>VLOOKUP(A43, Busses!F:I, 3, FALSE)</f>
        <v>#N/A</v>
      </c>
      <c r="C43" s="42" t="e">
        <f>VLOOKUP(A43, Busses!F:I, 4, FALSE)</f>
        <v>#N/A</v>
      </c>
      <c r="D43" s="43" t="str">
        <f ca="1">IF(ISERROR(_xludf.ifs(B43="Group", VLOOKUP(C43, 'Bus - Grp'!A:D, 4, FALSE), B43="Aux", VLOOKUP(C43, 'Bus - Aux'!A:D, 4, FALSE), B43="FX", VLOOKUP(C43,#REF!, 4, FALSE), B43="Matrix", VLOOKUP(C43, 'Bus - Mtx'!A:D, 4, FALSE))), "", _xludf.ifs(B43="Group", VLOOKUP(C43, 'Bus - Grp'!A:D, 4, FALSE), B43="Aux", VLOOKUP(C43, 'Bus - Aux'!A:D, 4, FALSE), B43="FX", VLOOKUP(C43,#REF!, 4, FALSE), B43="Matrix", VLOOKUP(C43, 'Bus - Mtx'!A:D, 4, FALSE)))</f>
        <v/>
      </c>
      <c r="E43" s="44" t="str">
        <f ca="1">IF(ISERROR(_xludf.ifs(B43="Group", VLOOKUP(C43, 'Bus - Grp'!A:E, 5, FALSE), B43="Aux", VLOOKUP(C43, 'Bus - Aux'!A:E, 5, FALSE), B43="FX", VLOOKUP(C43,#REF!, 5, FALSE), B43="Matrix", VLOOKUP(C43, 'Bus - Mtx'!A:E, 5, FALSE))), "", _xludf.ifs(B43="Group", VLOOKUP(C43, 'Bus - Grp'!A:E, 5, FALSE), B43="Aux", VLOOKUP(C43, 'Bus - Aux'!A:E, 5, FALSE), B43="FX", VLOOKUP(C43,#REF!, 5, FALSE), B43="Matrix", VLOOKUP(C43, 'Bus - Mtx'!A:E, 5, FALSE)))</f>
        <v/>
      </c>
      <c r="F43" s="45" t="str">
        <f ca="1">IF(ISERROR(_xludf.ifs(B43="Group", VLOOKUP(C43, 'Bus - Grp'!A:F, 6, FALSE), B43="Aux", VLOOKUP(C43, 'Bus - Aux'!A:F, 6, FALSE), B43="FX", VLOOKUP(C43,#REF!, 6, FALSE), B43="Matrix", VLOOKUP(C43, 'Bus - Mtx'!A:F, 6, FALSE))), "", (_xludf.ifs(B43="Group", VLOOKUP(C43, 'Bus - Grp'!A:F, 6, FALSE), B43="Aux", VLOOKUP(C43, 'Bus - Aux'!A:F, 6, FALSE), B43="FX", VLOOKUP(C43,#REF!, 6, FALSE), B43="Matrix", VLOOKUP(C43, 'Bus - Mtx'!A:F, 6, FALSE))))</f>
        <v/>
      </c>
      <c r="G43" s="30"/>
      <c r="H43" s="30"/>
      <c r="I43" s="30"/>
    </row>
    <row r="44" spans="1:9" ht="12.75" x14ac:dyDescent="0.2">
      <c r="A44" s="41"/>
      <c r="B44" s="42" t="e">
        <f>VLOOKUP(A44, Busses!F:I, 3, FALSE)</f>
        <v>#N/A</v>
      </c>
      <c r="C44" s="42" t="e">
        <f>VLOOKUP(A44, Busses!F:I, 4, FALSE)</f>
        <v>#N/A</v>
      </c>
      <c r="D44" s="43" t="str">
        <f ca="1">IF(ISERROR(_xludf.ifs(B44="Group", VLOOKUP(C44, 'Bus - Grp'!A:D, 4, FALSE), B44="Aux", VLOOKUP(C44, 'Bus - Aux'!A:D, 4, FALSE), B44="FX", VLOOKUP(C44,#REF!, 4, FALSE), B44="Matrix", VLOOKUP(C44, 'Bus - Mtx'!A:D, 4, FALSE))), "", _xludf.ifs(B44="Group", VLOOKUP(C44, 'Bus - Grp'!A:D, 4, FALSE), B44="Aux", VLOOKUP(C44, 'Bus - Aux'!A:D, 4, FALSE), B44="FX", VLOOKUP(C44,#REF!, 4, FALSE), B44="Matrix", VLOOKUP(C44, 'Bus - Mtx'!A:D, 4, FALSE)))</f>
        <v/>
      </c>
      <c r="E44" s="44" t="str">
        <f ca="1">IF(ISERROR(_xludf.ifs(B44="Group", VLOOKUP(C44, 'Bus - Grp'!A:E, 5, FALSE), B44="Aux", VLOOKUP(C44, 'Bus - Aux'!A:E, 5, FALSE), B44="FX", VLOOKUP(C44,#REF!, 5, FALSE), B44="Matrix", VLOOKUP(C44, 'Bus - Mtx'!A:E, 5, FALSE))), "", _xludf.ifs(B44="Group", VLOOKUP(C44, 'Bus - Grp'!A:E, 5, FALSE), B44="Aux", VLOOKUP(C44, 'Bus - Aux'!A:E, 5, FALSE), B44="FX", VLOOKUP(C44,#REF!, 5, FALSE), B44="Matrix", VLOOKUP(C44, 'Bus - Mtx'!A:E, 5, FALSE)))</f>
        <v/>
      </c>
      <c r="F44" s="45" t="str">
        <f ca="1">IF(ISERROR(_xludf.ifs(B44="Group", VLOOKUP(C44, 'Bus - Grp'!A:F, 6, FALSE), B44="Aux", VLOOKUP(C44, 'Bus - Aux'!A:F, 6, FALSE), B44="FX", VLOOKUP(C44,#REF!, 6, FALSE), B44="Matrix", VLOOKUP(C44, 'Bus - Mtx'!A:F, 6, FALSE))), "", (_xludf.ifs(B44="Group", VLOOKUP(C44, 'Bus - Grp'!A:F, 6, FALSE), B44="Aux", VLOOKUP(C44, 'Bus - Aux'!A:F, 6, FALSE), B44="FX", VLOOKUP(C44,#REF!, 6, FALSE), B44="Matrix", VLOOKUP(C44, 'Bus - Mtx'!A:F, 6, FALSE))))</f>
        <v/>
      </c>
      <c r="G44" s="30"/>
      <c r="H44" s="30"/>
      <c r="I44" s="30"/>
    </row>
    <row r="45" spans="1:9" ht="12.75" x14ac:dyDescent="0.2">
      <c r="A45" s="41"/>
      <c r="B45" s="42" t="e">
        <f>VLOOKUP(A45, Busses!F:I, 3, FALSE)</f>
        <v>#N/A</v>
      </c>
      <c r="C45" s="42" t="e">
        <f>VLOOKUP(A45, Busses!F:I, 4, FALSE)</f>
        <v>#N/A</v>
      </c>
      <c r="D45" s="43" t="str">
        <f ca="1">IF(ISERROR(_xludf.ifs(B45="Group", VLOOKUP(C45, 'Bus - Grp'!A:D, 4, FALSE), B45="Aux", VLOOKUP(C45, 'Bus - Aux'!A:D, 4, FALSE), B45="FX", VLOOKUP(C45,#REF!, 4, FALSE), B45="Matrix", VLOOKUP(C45, 'Bus - Mtx'!A:D, 4, FALSE))), "", _xludf.ifs(B45="Group", VLOOKUP(C45, 'Bus - Grp'!A:D, 4, FALSE), B45="Aux", VLOOKUP(C45, 'Bus - Aux'!A:D, 4, FALSE), B45="FX", VLOOKUP(C45,#REF!, 4, FALSE), B45="Matrix", VLOOKUP(C45, 'Bus - Mtx'!A:D, 4, FALSE)))</f>
        <v/>
      </c>
      <c r="E45" s="44" t="str">
        <f ca="1">IF(ISERROR(_xludf.ifs(B45="Group", VLOOKUP(C45, 'Bus - Grp'!A:E, 5, FALSE), B45="Aux", VLOOKUP(C45, 'Bus - Aux'!A:E, 5, FALSE), B45="FX", VLOOKUP(C45,#REF!, 5, FALSE), B45="Matrix", VLOOKUP(C45, 'Bus - Mtx'!A:E, 5, FALSE))), "", _xludf.ifs(B45="Group", VLOOKUP(C45, 'Bus - Grp'!A:E, 5, FALSE), B45="Aux", VLOOKUP(C45, 'Bus - Aux'!A:E, 5, FALSE), B45="FX", VLOOKUP(C45,#REF!, 5, FALSE), B45="Matrix", VLOOKUP(C45, 'Bus - Mtx'!A:E, 5, FALSE)))</f>
        <v/>
      </c>
      <c r="F45" s="45" t="str">
        <f ca="1">IF(ISERROR(_xludf.ifs(B45="Group", VLOOKUP(C45, 'Bus - Grp'!A:F, 6, FALSE), B45="Aux", VLOOKUP(C45, 'Bus - Aux'!A:F, 6, FALSE), B45="FX", VLOOKUP(C45,#REF!, 6, FALSE), B45="Matrix", VLOOKUP(C45, 'Bus - Mtx'!A:F, 6, FALSE))), "", (_xludf.ifs(B45="Group", VLOOKUP(C45, 'Bus - Grp'!A:F, 6, FALSE), B45="Aux", VLOOKUP(C45, 'Bus - Aux'!A:F, 6, FALSE), B45="FX", VLOOKUP(C45,#REF!, 6, FALSE), B45="Matrix", VLOOKUP(C45, 'Bus - Mtx'!A:F, 6, FALSE))))</f>
        <v/>
      </c>
      <c r="G45" s="30"/>
      <c r="H45" s="30"/>
      <c r="I45" s="30"/>
    </row>
    <row r="46" spans="1:9" ht="12.75" x14ac:dyDescent="0.2">
      <c r="A46" s="41"/>
      <c r="B46" s="42" t="e">
        <f>VLOOKUP(A46, Busses!F:I, 3, FALSE)</f>
        <v>#N/A</v>
      </c>
      <c r="C46" s="42" t="e">
        <f>VLOOKUP(A46, Busses!F:I, 4, FALSE)</f>
        <v>#N/A</v>
      </c>
      <c r="D46" s="43" t="str">
        <f ca="1">IF(ISERROR(_xludf.ifs(B46="Group", VLOOKUP(C46, 'Bus - Grp'!A:D, 4, FALSE), B46="Aux", VLOOKUP(C46, 'Bus - Aux'!A:D, 4, FALSE), B46="FX", VLOOKUP(C46,#REF!, 4, FALSE), B46="Matrix", VLOOKUP(C46, 'Bus - Mtx'!A:D, 4, FALSE))), "", _xludf.ifs(B46="Group", VLOOKUP(C46, 'Bus - Grp'!A:D, 4, FALSE), B46="Aux", VLOOKUP(C46, 'Bus - Aux'!A:D, 4, FALSE), B46="FX", VLOOKUP(C46,#REF!, 4, FALSE), B46="Matrix", VLOOKUP(C46, 'Bus - Mtx'!A:D, 4, FALSE)))</f>
        <v/>
      </c>
      <c r="E46" s="44" t="str">
        <f ca="1">IF(ISERROR(_xludf.ifs(B46="Group", VLOOKUP(C46, 'Bus - Grp'!A:E, 5, FALSE), B46="Aux", VLOOKUP(C46, 'Bus - Aux'!A:E, 5, FALSE), B46="FX", VLOOKUP(C46,#REF!, 5, FALSE), B46="Matrix", VLOOKUP(C46, 'Bus - Mtx'!A:E, 5, FALSE))), "", _xludf.ifs(B46="Group", VLOOKUP(C46, 'Bus - Grp'!A:E, 5, FALSE), B46="Aux", VLOOKUP(C46, 'Bus - Aux'!A:E, 5, FALSE), B46="FX", VLOOKUP(C46,#REF!, 5, FALSE), B46="Matrix", VLOOKUP(C46, 'Bus - Mtx'!A:E, 5, FALSE)))</f>
        <v/>
      </c>
      <c r="F46" s="45" t="str">
        <f ca="1">IF(ISERROR(_xludf.ifs(B46="Group", VLOOKUP(C46, 'Bus - Grp'!A:F, 6, FALSE), B46="Aux", VLOOKUP(C46, 'Bus - Aux'!A:F, 6, FALSE), B46="FX", VLOOKUP(C46,#REF!, 6, FALSE), B46="Matrix", VLOOKUP(C46, 'Bus - Mtx'!A:F, 6, FALSE))), "", (_xludf.ifs(B46="Group", VLOOKUP(C46, 'Bus - Grp'!A:F, 6, FALSE), B46="Aux", VLOOKUP(C46, 'Bus - Aux'!A:F, 6, FALSE), B46="FX", VLOOKUP(C46,#REF!, 6, FALSE), B46="Matrix", VLOOKUP(C46, 'Bus - Mtx'!A:F, 6, FALSE))))</f>
        <v/>
      </c>
      <c r="G46" s="30"/>
      <c r="H46" s="30"/>
      <c r="I46" s="30"/>
    </row>
    <row r="47" spans="1:9" ht="12.75" x14ac:dyDescent="0.2">
      <c r="A47" s="41"/>
      <c r="B47" s="42" t="e">
        <f>VLOOKUP(A47, Busses!F:I, 3, FALSE)</f>
        <v>#N/A</v>
      </c>
      <c r="C47" s="42" t="e">
        <f>VLOOKUP(A47, Busses!F:I, 4, FALSE)</f>
        <v>#N/A</v>
      </c>
      <c r="D47" s="43" t="str">
        <f ca="1">IF(ISERROR(_xludf.ifs(B47="Group", VLOOKUP(C47, 'Bus - Grp'!A:D, 4, FALSE), B47="Aux", VLOOKUP(C47, 'Bus - Aux'!A:D, 4, FALSE), B47="FX", VLOOKUP(C47,#REF!, 4, FALSE), B47="Matrix", VLOOKUP(C47, 'Bus - Mtx'!A:D, 4, FALSE))), "", _xludf.ifs(B47="Group", VLOOKUP(C47, 'Bus - Grp'!A:D, 4, FALSE), B47="Aux", VLOOKUP(C47, 'Bus - Aux'!A:D, 4, FALSE), B47="FX", VLOOKUP(C47,#REF!, 4, FALSE), B47="Matrix", VLOOKUP(C47, 'Bus - Mtx'!A:D, 4, FALSE)))</f>
        <v/>
      </c>
      <c r="E47" s="44" t="str">
        <f ca="1">IF(ISERROR(_xludf.ifs(B47="Group", VLOOKUP(C47, 'Bus - Grp'!A:E, 5, FALSE), B47="Aux", VLOOKUP(C47, 'Bus - Aux'!A:E, 5, FALSE), B47="FX", VLOOKUP(C47,#REF!, 5, FALSE), B47="Matrix", VLOOKUP(C47, 'Bus - Mtx'!A:E, 5, FALSE))), "", _xludf.ifs(B47="Group", VLOOKUP(C47, 'Bus - Grp'!A:E, 5, FALSE), B47="Aux", VLOOKUP(C47, 'Bus - Aux'!A:E, 5, FALSE), B47="FX", VLOOKUP(C47,#REF!, 5, FALSE), B47="Matrix", VLOOKUP(C47, 'Bus - Mtx'!A:E, 5, FALSE)))</f>
        <v/>
      </c>
      <c r="F47" s="45" t="str">
        <f ca="1">IF(ISERROR(_xludf.ifs(B47="Group", VLOOKUP(C47, 'Bus - Grp'!A:F, 6, FALSE), B47="Aux", VLOOKUP(C47, 'Bus - Aux'!A:F, 6, FALSE), B47="FX", VLOOKUP(C47,#REF!, 6, FALSE), B47="Matrix", VLOOKUP(C47, 'Bus - Mtx'!A:F, 6, FALSE))), "", (_xludf.ifs(B47="Group", VLOOKUP(C47, 'Bus - Grp'!A:F, 6, FALSE), B47="Aux", VLOOKUP(C47, 'Bus - Aux'!A:F, 6, FALSE), B47="FX", VLOOKUP(C47,#REF!, 6, FALSE), B47="Matrix", VLOOKUP(C47, 'Bus - Mtx'!A:F, 6, FALSE))))</f>
        <v/>
      </c>
      <c r="G47" s="30"/>
      <c r="H47" s="30"/>
      <c r="I47" s="30"/>
    </row>
    <row r="48" spans="1:9" ht="12.75" x14ac:dyDescent="0.2">
      <c r="A48" s="41"/>
      <c r="B48" s="42" t="e">
        <f>VLOOKUP(A48, Busses!F:I, 3, FALSE)</f>
        <v>#N/A</v>
      </c>
      <c r="C48" s="42" t="e">
        <f>VLOOKUP(A48, Busses!F:I, 4, FALSE)</f>
        <v>#N/A</v>
      </c>
      <c r="D48" s="43" t="str">
        <f ca="1">IF(ISERROR(_xludf.ifs(B48="Group", VLOOKUP(C48, 'Bus - Grp'!A:D, 4, FALSE), B48="Aux", VLOOKUP(C48, 'Bus - Aux'!A:D, 4, FALSE), B48="FX", VLOOKUP(C48,#REF!, 4, FALSE), B48="Matrix", VLOOKUP(C48, 'Bus - Mtx'!A:D, 4, FALSE))), "", _xludf.ifs(B48="Group", VLOOKUP(C48, 'Bus - Grp'!A:D, 4, FALSE), B48="Aux", VLOOKUP(C48, 'Bus - Aux'!A:D, 4, FALSE), B48="FX", VLOOKUP(C48,#REF!, 4, FALSE), B48="Matrix", VLOOKUP(C48, 'Bus - Mtx'!A:D, 4, FALSE)))</f>
        <v/>
      </c>
      <c r="E48" s="44" t="str">
        <f ca="1">IF(ISERROR(_xludf.ifs(B48="Group", VLOOKUP(C48, 'Bus - Grp'!A:E, 5, FALSE), B48="Aux", VLOOKUP(C48, 'Bus - Aux'!A:E, 5, FALSE), B48="FX", VLOOKUP(C48,#REF!, 5, FALSE), B48="Matrix", VLOOKUP(C48, 'Bus - Mtx'!A:E, 5, FALSE))), "", _xludf.ifs(B48="Group", VLOOKUP(C48, 'Bus - Grp'!A:E, 5, FALSE), B48="Aux", VLOOKUP(C48, 'Bus - Aux'!A:E, 5, FALSE), B48="FX", VLOOKUP(C48,#REF!, 5, FALSE), B48="Matrix", VLOOKUP(C48, 'Bus - Mtx'!A:E, 5, FALSE)))</f>
        <v/>
      </c>
      <c r="F48" s="45" t="str">
        <f ca="1">IF(ISERROR(_xludf.ifs(B48="Group", VLOOKUP(C48, 'Bus - Grp'!A:F, 6, FALSE), B48="Aux", VLOOKUP(C48, 'Bus - Aux'!A:F, 6, FALSE), B48="FX", VLOOKUP(C48,#REF!, 6, FALSE), B48="Matrix", VLOOKUP(C48, 'Bus - Mtx'!A:F, 6, FALSE))), "", (_xludf.ifs(B48="Group", VLOOKUP(C48, 'Bus - Grp'!A:F, 6, FALSE), B48="Aux", VLOOKUP(C48, 'Bus - Aux'!A:F, 6, FALSE), B48="FX", VLOOKUP(C48,#REF!, 6, FALSE), B48="Matrix", VLOOKUP(C48, 'Bus - Mtx'!A:F, 6, FALSE))))</f>
        <v/>
      </c>
      <c r="G48" s="30"/>
      <c r="H48" s="30"/>
      <c r="I48" s="30"/>
    </row>
    <row r="49" spans="1:9" ht="12.75" x14ac:dyDescent="0.2">
      <c r="A49" s="41"/>
      <c r="B49" s="42" t="e">
        <f>VLOOKUP(A49, Busses!F:I, 3, FALSE)</f>
        <v>#N/A</v>
      </c>
      <c r="C49" s="42" t="e">
        <f>VLOOKUP(A49, Busses!F:I, 4, FALSE)</f>
        <v>#N/A</v>
      </c>
      <c r="D49" s="43" t="str">
        <f ca="1">IF(ISERROR(_xludf.ifs(B49="Group", VLOOKUP(C49, 'Bus - Grp'!A:D, 4, FALSE), B49="Aux", VLOOKUP(C49, 'Bus - Aux'!A:D, 4, FALSE), B49="FX", VLOOKUP(C49,#REF!, 4, FALSE), B49="Matrix", VLOOKUP(C49, 'Bus - Mtx'!A:D, 4, FALSE))), "", _xludf.ifs(B49="Group", VLOOKUP(C49, 'Bus - Grp'!A:D, 4, FALSE), B49="Aux", VLOOKUP(C49, 'Bus - Aux'!A:D, 4, FALSE), B49="FX", VLOOKUP(C49,#REF!, 4, FALSE), B49="Matrix", VLOOKUP(C49, 'Bus - Mtx'!A:D, 4, FALSE)))</f>
        <v/>
      </c>
      <c r="E49" s="44" t="str">
        <f ca="1">IF(ISERROR(_xludf.ifs(B49="Group", VLOOKUP(C49, 'Bus - Grp'!A:E, 5, FALSE), B49="Aux", VLOOKUP(C49, 'Bus - Aux'!A:E, 5, FALSE), B49="FX", VLOOKUP(C49,#REF!, 5, FALSE), B49="Matrix", VLOOKUP(C49, 'Bus - Mtx'!A:E, 5, FALSE))), "", _xludf.ifs(B49="Group", VLOOKUP(C49, 'Bus - Grp'!A:E, 5, FALSE), B49="Aux", VLOOKUP(C49, 'Bus - Aux'!A:E, 5, FALSE), B49="FX", VLOOKUP(C49,#REF!, 5, FALSE), B49="Matrix", VLOOKUP(C49, 'Bus - Mtx'!A:E, 5, FALSE)))</f>
        <v/>
      </c>
      <c r="F49" s="45" t="str">
        <f ca="1">IF(ISERROR(_xludf.ifs(B49="Group", VLOOKUP(C49, 'Bus - Grp'!A:F, 6, FALSE), B49="Aux", VLOOKUP(C49, 'Bus - Aux'!A:F, 6, FALSE), B49="FX", VLOOKUP(C49,#REF!, 6, FALSE), B49="Matrix", VLOOKUP(C49, 'Bus - Mtx'!A:F, 6, FALSE))), "", (_xludf.ifs(B49="Group", VLOOKUP(C49, 'Bus - Grp'!A:F, 6, FALSE), B49="Aux", VLOOKUP(C49, 'Bus - Aux'!A:F, 6, FALSE), B49="FX", VLOOKUP(C49,#REF!, 6, FALSE), B49="Matrix", VLOOKUP(C49, 'Bus - Mtx'!A:F, 6, FALSE))))</f>
        <v/>
      </c>
      <c r="G49" s="30"/>
      <c r="H49" s="30"/>
      <c r="I49" s="30"/>
    </row>
    <row r="50" spans="1:9" ht="12.75" x14ac:dyDescent="0.2">
      <c r="A50" s="57"/>
    </row>
    <row r="51" spans="1:9" ht="12.75" x14ac:dyDescent="0.2">
      <c r="A51" s="57"/>
    </row>
    <row r="52" spans="1:9" ht="12.75" x14ac:dyDescent="0.2">
      <c r="A52" s="57"/>
    </row>
    <row r="53" spans="1:9" ht="12.75" x14ac:dyDescent="0.2">
      <c r="A53" s="57"/>
    </row>
    <row r="54" spans="1:9" ht="12.75" x14ac:dyDescent="0.2">
      <c r="A54" s="57"/>
    </row>
    <row r="55" spans="1:9" ht="12.75" x14ac:dyDescent="0.2">
      <c r="A55" s="57"/>
    </row>
    <row r="56" spans="1:9" ht="12.75" x14ac:dyDescent="0.2">
      <c r="A56" s="57"/>
    </row>
    <row r="57" spans="1:9" ht="12.75" x14ac:dyDescent="0.2">
      <c r="A57" s="57"/>
    </row>
    <row r="58" spans="1:9" ht="12.75" x14ac:dyDescent="0.2">
      <c r="A58" s="57"/>
    </row>
    <row r="59" spans="1:9" ht="12.75" x14ac:dyDescent="0.2">
      <c r="A59" s="57"/>
    </row>
    <row r="60" spans="1:9" ht="12.75" x14ac:dyDescent="0.2">
      <c r="A60" s="57"/>
    </row>
    <row r="61" spans="1:9" ht="12.75" x14ac:dyDescent="0.2">
      <c r="A61" s="57"/>
    </row>
    <row r="62" spans="1:9" ht="12.75" x14ac:dyDescent="0.2">
      <c r="A62" s="57"/>
    </row>
    <row r="63" spans="1:9" ht="12.75" x14ac:dyDescent="0.2">
      <c r="A63" s="57"/>
    </row>
    <row r="64" spans="1:9" ht="12.75" x14ac:dyDescent="0.2">
      <c r="A64" s="57"/>
    </row>
    <row r="65" spans="1:1" ht="12.75" x14ac:dyDescent="0.2">
      <c r="A65" s="57"/>
    </row>
    <row r="66" spans="1:1" ht="12.75" x14ac:dyDescent="0.2">
      <c r="A66" s="57"/>
    </row>
    <row r="67" spans="1:1" ht="12.75" x14ac:dyDescent="0.2">
      <c r="A67" s="57"/>
    </row>
    <row r="68" spans="1:1" ht="12.75" x14ac:dyDescent="0.2">
      <c r="A68" s="57"/>
    </row>
    <row r="69" spans="1:1" ht="12.75" x14ac:dyDescent="0.2">
      <c r="A69" s="57"/>
    </row>
    <row r="70" spans="1:1" ht="12.75" x14ac:dyDescent="0.2">
      <c r="A70" s="57"/>
    </row>
    <row r="71" spans="1:1" ht="12.75" x14ac:dyDescent="0.2">
      <c r="A71" s="57"/>
    </row>
    <row r="72" spans="1:1" ht="12.75" x14ac:dyDescent="0.2">
      <c r="A72" s="57"/>
    </row>
    <row r="73" spans="1:1" ht="12.75" x14ac:dyDescent="0.2">
      <c r="A73" s="57"/>
    </row>
    <row r="74" spans="1:1" ht="12.75" x14ac:dyDescent="0.2">
      <c r="A74" s="57"/>
    </row>
    <row r="75" spans="1:1" ht="12.75" x14ac:dyDescent="0.2">
      <c r="A75" s="57"/>
    </row>
    <row r="76" spans="1:1" ht="12.75" x14ac:dyDescent="0.2">
      <c r="A76" s="57"/>
    </row>
    <row r="77" spans="1:1" ht="12.75" x14ac:dyDescent="0.2">
      <c r="A77" s="57"/>
    </row>
    <row r="78" spans="1:1" ht="12.75" x14ac:dyDescent="0.2">
      <c r="A78" s="57"/>
    </row>
    <row r="79" spans="1:1" ht="12.75" x14ac:dyDescent="0.2">
      <c r="A79" s="57"/>
    </row>
    <row r="80" spans="1:1" ht="12.75" x14ac:dyDescent="0.2">
      <c r="A80" s="57"/>
    </row>
    <row r="81" spans="1:1" ht="12.75" x14ac:dyDescent="0.2">
      <c r="A81" s="57"/>
    </row>
    <row r="82" spans="1:1" ht="12.75" x14ac:dyDescent="0.2">
      <c r="A82" s="57"/>
    </row>
    <row r="83" spans="1:1" ht="12.75" x14ac:dyDescent="0.2">
      <c r="A83" s="57"/>
    </row>
    <row r="84" spans="1:1" ht="12.75" x14ac:dyDescent="0.2">
      <c r="A84" s="57"/>
    </row>
    <row r="85" spans="1:1" ht="12.75" x14ac:dyDescent="0.2">
      <c r="A85" s="57"/>
    </row>
    <row r="86" spans="1:1" ht="12.75" x14ac:dyDescent="0.2">
      <c r="A86" s="57"/>
    </row>
    <row r="87" spans="1:1" ht="12.75" x14ac:dyDescent="0.2">
      <c r="A87" s="57"/>
    </row>
    <row r="88" spans="1:1" ht="12.75" x14ac:dyDescent="0.2">
      <c r="A88" s="57"/>
    </row>
    <row r="89" spans="1:1" ht="12.75" x14ac:dyDescent="0.2">
      <c r="A89" s="57"/>
    </row>
    <row r="90" spans="1:1" ht="12.75" x14ac:dyDescent="0.2">
      <c r="A90" s="57"/>
    </row>
    <row r="91" spans="1:1" ht="12.75" x14ac:dyDescent="0.2">
      <c r="A91" s="57"/>
    </row>
    <row r="92" spans="1:1" ht="12.75" x14ac:dyDescent="0.2">
      <c r="A92" s="57"/>
    </row>
    <row r="93" spans="1:1" ht="12.75" x14ac:dyDescent="0.2">
      <c r="A93" s="57"/>
    </row>
    <row r="94" spans="1:1" ht="12.75" x14ac:dyDescent="0.2">
      <c r="A94" s="57"/>
    </row>
    <row r="95" spans="1:1" ht="12.75" x14ac:dyDescent="0.2">
      <c r="A95" s="57"/>
    </row>
    <row r="96" spans="1:1" ht="12.75" x14ac:dyDescent="0.2">
      <c r="A96" s="57"/>
    </row>
    <row r="97" spans="1:1" ht="12.75" x14ac:dyDescent="0.2">
      <c r="A97" s="57"/>
    </row>
    <row r="98" spans="1:1" ht="12.75" x14ac:dyDescent="0.2">
      <c r="A98" s="57"/>
    </row>
    <row r="99" spans="1:1" ht="12.75" x14ac:dyDescent="0.2">
      <c r="A99" s="57"/>
    </row>
    <row r="100" spans="1:1" ht="12.75" x14ac:dyDescent="0.2">
      <c r="A100" s="57"/>
    </row>
    <row r="101" spans="1:1" ht="12.75" x14ac:dyDescent="0.2">
      <c r="A101" s="57"/>
    </row>
    <row r="102" spans="1:1" ht="12.75" x14ac:dyDescent="0.2">
      <c r="A102" s="57"/>
    </row>
    <row r="103" spans="1:1" ht="12.75" x14ac:dyDescent="0.2">
      <c r="A103" s="57"/>
    </row>
    <row r="104" spans="1:1" ht="12.75" x14ac:dyDescent="0.2">
      <c r="A104" s="57"/>
    </row>
    <row r="105" spans="1:1" ht="12.75" x14ac:dyDescent="0.2">
      <c r="A105" s="57"/>
    </row>
    <row r="106" spans="1:1" ht="12.75" x14ac:dyDescent="0.2">
      <c r="A106" s="57"/>
    </row>
    <row r="107" spans="1:1" ht="12.75" x14ac:dyDescent="0.2">
      <c r="A107" s="57"/>
    </row>
    <row r="108" spans="1:1" ht="12.75" x14ac:dyDescent="0.2">
      <c r="A108" s="57"/>
    </row>
    <row r="109" spans="1:1" ht="12.75" x14ac:dyDescent="0.2">
      <c r="A109" s="57"/>
    </row>
    <row r="110" spans="1:1" ht="12.75" x14ac:dyDescent="0.2">
      <c r="A110" s="57"/>
    </row>
    <row r="111" spans="1:1" ht="12.75" x14ac:dyDescent="0.2">
      <c r="A111" s="57"/>
    </row>
    <row r="112" spans="1:1" ht="12.75" x14ac:dyDescent="0.2">
      <c r="A112" s="57"/>
    </row>
    <row r="113" spans="1:1" ht="12.75" x14ac:dyDescent="0.2">
      <c r="A113" s="57"/>
    </row>
    <row r="114" spans="1:1" ht="12.75" x14ac:dyDescent="0.2">
      <c r="A114" s="57"/>
    </row>
    <row r="115" spans="1:1" ht="12.75" x14ac:dyDescent="0.2">
      <c r="A115" s="57"/>
    </row>
    <row r="116" spans="1:1" ht="12.75" x14ac:dyDescent="0.2">
      <c r="A116" s="57"/>
    </row>
    <row r="117" spans="1:1" ht="12.75" x14ac:dyDescent="0.2">
      <c r="A117" s="57"/>
    </row>
    <row r="118" spans="1:1" ht="12.75" x14ac:dyDescent="0.2">
      <c r="A118" s="57"/>
    </row>
    <row r="119" spans="1:1" ht="12.75" x14ac:dyDescent="0.2">
      <c r="A119" s="57"/>
    </row>
    <row r="120" spans="1:1" ht="12.75" x14ac:dyDescent="0.2">
      <c r="A120" s="57"/>
    </row>
    <row r="121" spans="1:1" ht="12.75" x14ac:dyDescent="0.2">
      <c r="A121" s="57"/>
    </row>
    <row r="122" spans="1:1" ht="12.75" x14ac:dyDescent="0.2">
      <c r="A122" s="57"/>
    </row>
    <row r="123" spans="1:1" ht="12.75" x14ac:dyDescent="0.2">
      <c r="A123" s="57"/>
    </row>
    <row r="124" spans="1:1" ht="12.75" x14ac:dyDescent="0.2">
      <c r="A124" s="57"/>
    </row>
    <row r="125" spans="1:1" ht="12.75" x14ac:dyDescent="0.2">
      <c r="A125" s="57"/>
    </row>
    <row r="126" spans="1:1" ht="12.75" x14ac:dyDescent="0.2">
      <c r="A126" s="57"/>
    </row>
    <row r="127" spans="1:1" ht="12.75" x14ac:dyDescent="0.2">
      <c r="A127" s="57"/>
    </row>
    <row r="128" spans="1:1" ht="12.75" x14ac:dyDescent="0.2">
      <c r="A128" s="57"/>
    </row>
    <row r="129" spans="1:1" ht="12.75" x14ac:dyDescent="0.2">
      <c r="A129" s="57"/>
    </row>
    <row r="130" spans="1:1" ht="12.75" x14ac:dyDescent="0.2">
      <c r="A130" s="57"/>
    </row>
    <row r="131" spans="1:1" ht="12.75" x14ac:dyDescent="0.2">
      <c r="A131" s="57"/>
    </row>
    <row r="132" spans="1:1" ht="12.75" x14ac:dyDescent="0.2">
      <c r="A132" s="57"/>
    </row>
    <row r="133" spans="1:1" ht="12.75" x14ac:dyDescent="0.2">
      <c r="A133" s="57"/>
    </row>
    <row r="134" spans="1:1" ht="12.75" x14ac:dyDescent="0.2">
      <c r="A134" s="57"/>
    </row>
    <row r="135" spans="1:1" ht="12.75" x14ac:dyDescent="0.2">
      <c r="A135" s="57"/>
    </row>
    <row r="136" spans="1:1" ht="12.75" x14ac:dyDescent="0.2">
      <c r="A136" s="57"/>
    </row>
    <row r="137" spans="1:1" ht="12.75" x14ac:dyDescent="0.2">
      <c r="A137" s="57"/>
    </row>
    <row r="138" spans="1:1" ht="12.75" x14ac:dyDescent="0.2">
      <c r="A138" s="57"/>
    </row>
    <row r="139" spans="1:1" ht="12.75" x14ac:dyDescent="0.2">
      <c r="A139" s="57"/>
    </row>
    <row r="140" spans="1:1" ht="12.75" x14ac:dyDescent="0.2">
      <c r="A140" s="57"/>
    </row>
    <row r="141" spans="1:1" ht="12.75" x14ac:dyDescent="0.2">
      <c r="A141" s="57"/>
    </row>
    <row r="142" spans="1:1" ht="12.75" x14ac:dyDescent="0.2">
      <c r="A142" s="57"/>
    </row>
    <row r="143" spans="1:1" ht="12.75" x14ac:dyDescent="0.2">
      <c r="A143" s="57"/>
    </row>
    <row r="144" spans="1:1" ht="12.75" x14ac:dyDescent="0.2">
      <c r="A144" s="57"/>
    </row>
    <row r="145" spans="1:1" ht="12.75" x14ac:dyDescent="0.2">
      <c r="A145" s="57"/>
    </row>
    <row r="146" spans="1:1" ht="12.75" x14ac:dyDescent="0.2">
      <c r="A146" s="57"/>
    </row>
    <row r="147" spans="1:1" ht="12.75" x14ac:dyDescent="0.2">
      <c r="A147" s="57"/>
    </row>
    <row r="148" spans="1:1" ht="12.75" x14ac:dyDescent="0.2">
      <c r="A148" s="57"/>
    </row>
    <row r="149" spans="1:1" ht="12.75" x14ac:dyDescent="0.2">
      <c r="A149" s="57"/>
    </row>
    <row r="150" spans="1:1" ht="12.75" x14ac:dyDescent="0.2">
      <c r="A150" s="57"/>
    </row>
    <row r="151" spans="1:1" ht="12.75" x14ac:dyDescent="0.2">
      <c r="A151" s="57"/>
    </row>
    <row r="152" spans="1:1" ht="12.75" x14ac:dyDescent="0.2">
      <c r="A152" s="57"/>
    </row>
    <row r="153" spans="1:1" ht="12.75" x14ac:dyDescent="0.2">
      <c r="A153" s="57"/>
    </row>
    <row r="154" spans="1:1" ht="12.75" x14ac:dyDescent="0.2">
      <c r="A154" s="57"/>
    </row>
    <row r="155" spans="1:1" ht="12.75" x14ac:dyDescent="0.2">
      <c r="A155" s="57"/>
    </row>
    <row r="156" spans="1:1" ht="12.75" x14ac:dyDescent="0.2">
      <c r="A156" s="57"/>
    </row>
    <row r="157" spans="1:1" ht="12.75" x14ac:dyDescent="0.2">
      <c r="A157" s="57"/>
    </row>
    <row r="158" spans="1:1" ht="12.75" x14ac:dyDescent="0.2">
      <c r="A158" s="57"/>
    </row>
    <row r="159" spans="1:1" ht="12.75" x14ac:dyDescent="0.2">
      <c r="A159" s="57"/>
    </row>
    <row r="160" spans="1:1" ht="12.75" x14ac:dyDescent="0.2">
      <c r="A160" s="57"/>
    </row>
    <row r="161" spans="1:1" ht="12.75" x14ac:dyDescent="0.2">
      <c r="A161" s="57"/>
    </row>
    <row r="162" spans="1:1" ht="12.75" x14ac:dyDescent="0.2">
      <c r="A162" s="57"/>
    </row>
    <row r="163" spans="1:1" ht="12.75" x14ac:dyDescent="0.2">
      <c r="A163" s="57"/>
    </row>
    <row r="164" spans="1:1" ht="12.75" x14ac:dyDescent="0.2">
      <c r="A164" s="57"/>
    </row>
    <row r="165" spans="1:1" ht="12.75" x14ac:dyDescent="0.2">
      <c r="A165" s="57"/>
    </row>
    <row r="166" spans="1:1" ht="12.75" x14ac:dyDescent="0.2">
      <c r="A166" s="57"/>
    </row>
    <row r="167" spans="1:1" ht="12.75" x14ac:dyDescent="0.2">
      <c r="A167" s="57"/>
    </row>
    <row r="168" spans="1:1" ht="12.75" x14ac:dyDescent="0.2">
      <c r="A168" s="57"/>
    </row>
    <row r="169" spans="1:1" ht="12.75" x14ac:dyDescent="0.2">
      <c r="A169" s="57"/>
    </row>
    <row r="170" spans="1:1" ht="12.75" x14ac:dyDescent="0.2">
      <c r="A170" s="57"/>
    </row>
    <row r="171" spans="1:1" ht="12.75" x14ac:dyDescent="0.2">
      <c r="A171" s="57"/>
    </row>
    <row r="172" spans="1:1" ht="12.75" x14ac:dyDescent="0.2">
      <c r="A172" s="57"/>
    </row>
    <row r="173" spans="1:1" ht="12.75" x14ac:dyDescent="0.2">
      <c r="A173" s="57"/>
    </row>
    <row r="174" spans="1:1" ht="12.75" x14ac:dyDescent="0.2">
      <c r="A174" s="57"/>
    </row>
    <row r="175" spans="1:1" ht="12.75" x14ac:dyDescent="0.2">
      <c r="A175" s="57"/>
    </row>
    <row r="176" spans="1:1" ht="12.75" x14ac:dyDescent="0.2">
      <c r="A176" s="57"/>
    </row>
    <row r="177" spans="1:1" ht="12.75" x14ac:dyDescent="0.2">
      <c r="A177" s="57"/>
    </row>
    <row r="178" spans="1:1" ht="12.75" x14ac:dyDescent="0.2">
      <c r="A178" s="57"/>
    </row>
    <row r="179" spans="1:1" ht="12.75" x14ac:dyDescent="0.2">
      <c r="A179" s="57"/>
    </row>
    <row r="180" spans="1:1" ht="12.75" x14ac:dyDescent="0.2">
      <c r="A180" s="57"/>
    </row>
    <row r="181" spans="1:1" ht="12.75" x14ac:dyDescent="0.2">
      <c r="A181" s="57"/>
    </row>
    <row r="182" spans="1:1" ht="12.75" x14ac:dyDescent="0.2">
      <c r="A182" s="57"/>
    </row>
    <row r="183" spans="1:1" ht="12.75" x14ac:dyDescent="0.2">
      <c r="A183" s="57"/>
    </row>
    <row r="184" spans="1:1" ht="12.75" x14ac:dyDescent="0.2">
      <c r="A184" s="57"/>
    </row>
    <row r="185" spans="1:1" ht="12.75" x14ac:dyDescent="0.2">
      <c r="A185" s="57"/>
    </row>
    <row r="186" spans="1:1" ht="12.75" x14ac:dyDescent="0.2">
      <c r="A186" s="57"/>
    </row>
    <row r="187" spans="1:1" ht="12.75" x14ac:dyDescent="0.2">
      <c r="A187" s="57"/>
    </row>
    <row r="188" spans="1:1" ht="12.75" x14ac:dyDescent="0.2">
      <c r="A188" s="57"/>
    </row>
    <row r="189" spans="1:1" ht="12.75" x14ac:dyDescent="0.2">
      <c r="A189" s="57"/>
    </row>
    <row r="190" spans="1:1" ht="12.75" x14ac:dyDescent="0.2">
      <c r="A190" s="57"/>
    </row>
    <row r="191" spans="1:1" ht="12.75" x14ac:dyDescent="0.2">
      <c r="A191" s="57"/>
    </row>
    <row r="192" spans="1:1" ht="12.75" x14ac:dyDescent="0.2">
      <c r="A192" s="57"/>
    </row>
    <row r="193" spans="1:1" ht="12.75" x14ac:dyDescent="0.2">
      <c r="A193" s="57"/>
    </row>
    <row r="194" spans="1:1" ht="12.75" x14ac:dyDescent="0.2">
      <c r="A194" s="57"/>
    </row>
    <row r="195" spans="1:1" ht="12.75" x14ac:dyDescent="0.2">
      <c r="A195" s="57"/>
    </row>
    <row r="196" spans="1:1" ht="12.75" x14ac:dyDescent="0.2">
      <c r="A196" s="57"/>
    </row>
    <row r="197" spans="1:1" ht="12.75" x14ac:dyDescent="0.2">
      <c r="A197" s="57"/>
    </row>
    <row r="198" spans="1:1" ht="12.75" x14ac:dyDescent="0.2">
      <c r="A198" s="57"/>
    </row>
    <row r="199" spans="1:1" ht="12.75" x14ac:dyDescent="0.2">
      <c r="A199" s="57"/>
    </row>
    <row r="200" spans="1:1" ht="12.75" x14ac:dyDescent="0.2">
      <c r="A200" s="57"/>
    </row>
    <row r="201" spans="1:1" ht="12.75" x14ac:dyDescent="0.2">
      <c r="A201" s="57"/>
    </row>
    <row r="202" spans="1:1" ht="12.75" x14ac:dyDescent="0.2">
      <c r="A202" s="57"/>
    </row>
    <row r="203" spans="1:1" ht="12.75" x14ac:dyDescent="0.2">
      <c r="A203" s="57"/>
    </row>
    <row r="204" spans="1:1" ht="12.75" x14ac:dyDescent="0.2">
      <c r="A204" s="57"/>
    </row>
    <row r="205" spans="1:1" ht="12.75" x14ac:dyDescent="0.2">
      <c r="A205" s="57"/>
    </row>
    <row r="206" spans="1:1" ht="12.75" x14ac:dyDescent="0.2">
      <c r="A206" s="57"/>
    </row>
    <row r="207" spans="1:1" ht="12.75" x14ac:dyDescent="0.2">
      <c r="A207" s="57"/>
    </row>
    <row r="208" spans="1:1" ht="12.75" x14ac:dyDescent="0.2">
      <c r="A208" s="57"/>
    </row>
    <row r="209" spans="1:1" ht="12.75" x14ac:dyDescent="0.2">
      <c r="A209" s="57"/>
    </row>
    <row r="210" spans="1:1" ht="12.75" x14ac:dyDescent="0.2">
      <c r="A210" s="57"/>
    </row>
    <row r="211" spans="1:1" ht="12.75" x14ac:dyDescent="0.2">
      <c r="A211" s="57"/>
    </row>
    <row r="212" spans="1:1" ht="12.75" x14ac:dyDescent="0.2">
      <c r="A212" s="57"/>
    </row>
    <row r="213" spans="1:1" ht="12.75" x14ac:dyDescent="0.2">
      <c r="A213" s="57"/>
    </row>
    <row r="214" spans="1:1" ht="12.75" x14ac:dyDescent="0.2">
      <c r="A214" s="57"/>
    </row>
    <row r="215" spans="1:1" ht="12.75" x14ac:dyDescent="0.2">
      <c r="A215" s="57"/>
    </row>
    <row r="216" spans="1:1" ht="12.75" x14ac:dyDescent="0.2">
      <c r="A216" s="57"/>
    </row>
    <row r="217" spans="1:1" ht="12.75" x14ac:dyDescent="0.2">
      <c r="A217" s="57"/>
    </row>
    <row r="218" spans="1:1" ht="12.75" x14ac:dyDescent="0.2">
      <c r="A218" s="57"/>
    </row>
    <row r="219" spans="1:1" ht="12.75" x14ac:dyDescent="0.2">
      <c r="A219" s="57"/>
    </row>
    <row r="220" spans="1:1" ht="12.75" x14ac:dyDescent="0.2">
      <c r="A220" s="57"/>
    </row>
    <row r="221" spans="1:1" ht="12.75" x14ac:dyDescent="0.2">
      <c r="A221" s="57"/>
    </row>
    <row r="222" spans="1:1" ht="12.75" x14ac:dyDescent="0.2">
      <c r="A222" s="57"/>
    </row>
    <row r="223" spans="1:1" ht="12.75" x14ac:dyDescent="0.2">
      <c r="A223" s="57"/>
    </row>
    <row r="224" spans="1:1" ht="12.75" x14ac:dyDescent="0.2">
      <c r="A224" s="57"/>
    </row>
    <row r="225" spans="1:1" ht="12.75" x14ac:dyDescent="0.2">
      <c r="A225" s="57"/>
    </row>
    <row r="226" spans="1:1" ht="12.75" x14ac:dyDescent="0.2">
      <c r="A226" s="57"/>
    </row>
    <row r="227" spans="1:1" ht="12.75" x14ac:dyDescent="0.2">
      <c r="A227" s="57"/>
    </row>
    <row r="228" spans="1:1" ht="12.75" x14ac:dyDescent="0.2">
      <c r="A228" s="57"/>
    </row>
    <row r="229" spans="1:1" ht="12.75" x14ac:dyDescent="0.2">
      <c r="A229" s="57"/>
    </row>
    <row r="230" spans="1:1" ht="12.75" x14ac:dyDescent="0.2">
      <c r="A230" s="57"/>
    </row>
    <row r="231" spans="1:1" ht="12.75" x14ac:dyDescent="0.2">
      <c r="A231" s="57"/>
    </row>
    <row r="232" spans="1:1" ht="12.75" x14ac:dyDescent="0.2">
      <c r="A232" s="57"/>
    </row>
    <row r="233" spans="1:1" ht="12.75" x14ac:dyDescent="0.2">
      <c r="A233" s="57"/>
    </row>
    <row r="234" spans="1:1" ht="12.75" x14ac:dyDescent="0.2">
      <c r="A234" s="57"/>
    </row>
    <row r="235" spans="1:1" ht="12.75" x14ac:dyDescent="0.2">
      <c r="A235" s="57"/>
    </row>
    <row r="236" spans="1:1" ht="12.75" x14ac:dyDescent="0.2">
      <c r="A236" s="57"/>
    </row>
    <row r="237" spans="1:1" ht="12.75" x14ac:dyDescent="0.2">
      <c r="A237" s="57"/>
    </row>
    <row r="238" spans="1:1" ht="12.75" x14ac:dyDescent="0.2">
      <c r="A238" s="57"/>
    </row>
    <row r="239" spans="1:1" ht="12.75" x14ac:dyDescent="0.2">
      <c r="A239" s="57"/>
    </row>
    <row r="240" spans="1:1" ht="12.75" x14ac:dyDescent="0.2">
      <c r="A240" s="57"/>
    </row>
    <row r="241" spans="1:1" ht="12.75" x14ac:dyDescent="0.2">
      <c r="A241" s="57"/>
    </row>
    <row r="242" spans="1:1" ht="12.75" x14ac:dyDescent="0.2">
      <c r="A242" s="57"/>
    </row>
    <row r="243" spans="1:1" ht="12.75" x14ac:dyDescent="0.2">
      <c r="A243" s="57"/>
    </row>
    <row r="244" spans="1:1" ht="12.75" x14ac:dyDescent="0.2">
      <c r="A244" s="57"/>
    </row>
    <row r="245" spans="1:1" ht="12.75" x14ac:dyDescent="0.2">
      <c r="A245" s="57"/>
    </row>
    <row r="246" spans="1:1" ht="12.75" x14ac:dyDescent="0.2">
      <c r="A246" s="57"/>
    </row>
    <row r="247" spans="1:1" ht="12.75" x14ac:dyDescent="0.2">
      <c r="A247" s="57"/>
    </row>
    <row r="248" spans="1:1" ht="12.75" x14ac:dyDescent="0.2">
      <c r="A248" s="57"/>
    </row>
    <row r="249" spans="1:1" ht="12.75" x14ac:dyDescent="0.2">
      <c r="A249" s="57"/>
    </row>
    <row r="250" spans="1:1" ht="12.75" x14ac:dyDescent="0.2">
      <c r="A250" s="57"/>
    </row>
    <row r="251" spans="1:1" ht="12.75" x14ac:dyDescent="0.2">
      <c r="A251" s="57"/>
    </row>
    <row r="252" spans="1:1" ht="12.75" x14ac:dyDescent="0.2">
      <c r="A252" s="57"/>
    </row>
    <row r="253" spans="1:1" ht="12.75" x14ac:dyDescent="0.2">
      <c r="A253" s="57"/>
    </row>
    <row r="254" spans="1:1" ht="12.75" x14ac:dyDescent="0.2">
      <c r="A254" s="57"/>
    </row>
    <row r="255" spans="1:1" ht="12.75" x14ac:dyDescent="0.2">
      <c r="A255" s="57"/>
    </row>
    <row r="256" spans="1:1" ht="12.75" x14ac:dyDescent="0.2">
      <c r="A256" s="57"/>
    </row>
    <row r="257" spans="1:1" ht="12.75" x14ac:dyDescent="0.2">
      <c r="A257" s="57"/>
    </row>
    <row r="258" spans="1:1" ht="12.75" x14ac:dyDescent="0.2">
      <c r="A258" s="57"/>
    </row>
    <row r="259" spans="1:1" ht="12.75" x14ac:dyDescent="0.2">
      <c r="A259" s="57"/>
    </row>
    <row r="260" spans="1:1" ht="12.75" x14ac:dyDescent="0.2">
      <c r="A260" s="57"/>
    </row>
    <row r="261" spans="1:1" ht="12.75" x14ac:dyDescent="0.2">
      <c r="A261" s="57"/>
    </row>
    <row r="262" spans="1:1" ht="12.75" x14ac:dyDescent="0.2">
      <c r="A262" s="57"/>
    </row>
    <row r="263" spans="1:1" ht="12.75" x14ac:dyDescent="0.2">
      <c r="A263" s="57"/>
    </row>
    <row r="264" spans="1:1" ht="12.75" x14ac:dyDescent="0.2">
      <c r="A264" s="57"/>
    </row>
    <row r="265" spans="1:1" ht="12.75" x14ac:dyDescent="0.2">
      <c r="A265" s="57"/>
    </row>
    <row r="266" spans="1:1" ht="12.75" x14ac:dyDescent="0.2">
      <c r="A266" s="57"/>
    </row>
    <row r="267" spans="1:1" ht="12.75" x14ac:dyDescent="0.2">
      <c r="A267" s="57"/>
    </row>
    <row r="268" spans="1:1" ht="12.75" x14ac:dyDescent="0.2">
      <c r="A268" s="57"/>
    </row>
    <row r="269" spans="1:1" ht="12.75" x14ac:dyDescent="0.2">
      <c r="A269" s="57"/>
    </row>
    <row r="270" spans="1:1" ht="12.75" x14ac:dyDescent="0.2">
      <c r="A270" s="57"/>
    </row>
    <row r="271" spans="1:1" ht="12.75" x14ac:dyDescent="0.2">
      <c r="A271" s="57"/>
    </row>
    <row r="272" spans="1:1" ht="12.75" x14ac:dyDescent="0.2">
      <c r="A272" s="57"/>
    </row>
    <row r="273" spans="1:1" ht="12.75" x14ac:dyDescent="0.2">
      <c r="A273" s="57"/>
    </row>
    <row r="274" spans="1:1" ht="12.75" x14ac:dyDescent="0.2">
      <c r="A274" s="57"/>
    </row>
    <row r="275" spans="1:1" ht="12.75" x14ac:dyDescent="0.2">
      <c r="A275" s="57"/>
    </row>
    <row r="276" spans="1:1" ht="12.75" x14ac:dyDescent="0.2">
      <c r="A276" s="57"/>
    </row>
    <row r="277" spans="1:1" ht="12.75" x14ac:dyDescent="0.2">
      <c r="A277" s="57"/>
    </row>
    <row r="278" spans="1:1" ht="12.75" x14ac:dyDescent="0.2">
      <c r="A278" s="57"/>
    </row>
    <row r="279" spans="1:1" ht="12.75" x14ac:dyDescent="0.2">
      <c r="A279" s="57"/>
    </row>
    <row r="280" spans="1:1" ht="12.75" x14ac:dyDescent="0.2">
      <c r="A280" s="57"/>
    </row>
    <row r="281" spans="1:1" ht="12.75" x14ac:dyDescent="0.2">
      <c r="A281" s="57"/>
    </row>
    <row r="282" spans="1:1" ht="12.75" x14ac:dyDescent="0.2">
      <c r="A282" s="57"/>
    </row>
    <row r="283" spans="1:1" ht="12.75" x14ac:dyDescent="0.2">
      <c r="A283" s="57"/>
    </row>
    <row r="284" spans="1:1" ht="12.75" x14ac:dyDescent="0.2">
      <c r="A284" s="57"/>
    </row>
    <row r="285" spans="1:1" ht="12.75" x14ac:dyDescent="0.2">
      <c r="A285" s="57"/>
    </row>
    <row r="286" spans="1:1" ht="12.75" x14ac:dyDescent="0.2">
      <c r="A286" s="57"/>
    </row>
    <row r="287" spans="1:1" ht="12.75" x14ac:dyDescent="0.2">
      <c r="A287" s="57"/>
    </row>
    <row r="288" spans="1:1" ht="12.75" x14ac:dyDescent="0.2">
      <c r="A288" s="57"/>
    </row>
    <row r="289" spans="1:1" ht="12.75" x14ac:dyDescent="0.2">
      <c r="A289" s="57"/>
    </row>
    <row r="290" spans="1:1" ht="12.75" x14ac:dyDescent="0.2">
      <c r="A290" s="57"/>
    </row>
    <row r="291" spans="1:1" ht="12.75" x14ac:dyDescent="0.2">
      <c r="A291" s="57"/>
    </row>
    <row r="292" spans="1:1" ht="12.75" x14ac:dyDescent="0.2">
      <c r="A292" s="57"/>
    </row>
    <row r="293" spans="1:1" ht="12.75" x14ac:dyDescent="0.2">
      <c r="A293" s="57"/>
    </row>
    <row r="294" spans="1:1" ht="12.75" x14ac:dyDescent="0.2">
      <c r="A294" s="57"/>
    </row>
    <row r="295" spans="1:1" ht="12.75" x14ac:dyDescent="0.2">
      <c r="A295" s="57"/>
    </row>
    <row r="296" spans="1:1" ht="12.75" x14ac:dyDescent="0.2">
      <c r="A296" s="57"/>
    </row>
    <row r="297" spans="1:1" ht="12.75" x14ac:dyDescent="0.2">
      <c r="A297" s="57"/>
    </row>
    <row r="298" spans="1:1" ht="12.75" x14ac:dyDescent="0.2">
      <c r="A298" s="57"/>
    </row>
    <row r="299" spans="1:1" ht="12.75" x14ac:dyDescent="0.2">
      <c r="A299" s="57"/>
    </row>
    <row r="300" spans="1:1" ht="12.75" x14ac:dyDescent="0.2">
      <c r="A300" s="57"/>
    </row>
    <row r="301" spans="1:1" ht="12.75" x14ac:dyDescent="0.2">
      <c r="A301" s="57"/>
    </row>
    <row r="302" spans="1:1" ht="12.75" x14ac:dyDescent="0.2">
      <c r="A302" s="57"/>
    </row>
    <row r="303" spans="1:1" ht="12.75" x14ac:dyDescent="0.2">
      <c r="A303" s="57"/>
    </row>
    <row r="304" spans="1:1" ht="12.75" x14ac:dyDescent="0.2">
      <c r="A304" s="57"/>
    </row>
    <row r="305" spans="1:1" ht="12.75" x14ac:dyDescent="0.2">
      <c r="A305" s="57"/>
    </row>
    <row r="306" spans="1:1" ht="12.75" x14ac:dyDescent="0.2">
      <c r="A306" s="57"/>
    </row>
    <row r="307" spans="1:1" ht="12.75" x14ac:dyDescent="0.2">
      <c r="A307" s="57"/>
    </row>
    <row r="308" spans="1:1" ht="12.75" x14ac:dyDescent="0.2">
      <c r="A308" s="57"/>
    </row>
    <row r="309" spans="1:1" ht="12.75" x14ac:dyDescent="0.2">
      <c r="A309" s="57"/>
    </row>
    <row r="310" spans="1:1" ht="12.75" x14ac:dyDescent="0.2">
      <c r="A310" s="57"/>
    </row>
    <row r="311" spans="1:1" ht="12.75" x14ac:dyDescent="0.2">
      <c r="A311" s="57"/>
    </row>
    <row r="312" spans="1:1" ht="12.75" x14ac:dyDescent="0.2">
      <c r="A312" s="57"/>
    </row>
    <row r="313" spans="1:1" ht="12.75" x14ac:dyDescent="0.2">
      <c r="A313" s="57"/>
    </row>
    <row r="314" spans="1:1" ht="12.75" x14ac:dyDescent="0.2">
      <c r="A314" s="57"/>
    </row>
    <row r="315" spans="1:1" ht="12.75" x14ac:dyDescent="0.2">
      <c r="A315" s="57"/>
    </row>
    <row r="316" spans="1:1" ht="12.75" x14ac:dyDescent="0.2">
      <c r="A316" s="57"/>
    </row>
    <row r="317" spans="1:1" ht="12.75" x14ac:dyDescent="0.2">
      <c r="A317" s="57"/>
    </row>
    <row r="318" spans="1:1" ht="12.75" x14ac:dyDescent="0.2">
      <c r="A318" s="57"/>
    </row>
    <row r="319" spans="1:1" ht="12.75" x14ac:dyDescent="0.2">
      <c r="A319" s="57"/>
    </row>
    <row r="320" spans="1:1" ht="12.75" x14ac:dyDescent="0.2">
      <c r="A320" s="57"/>
    </row>
    <row r="321" spans="1:1" ht="12.75" x14ac:dyDescent="0.2">
      <c r="A321" s="57"/>
    </row>
    <row r="322" spans="1:1" ht="12.75" x14ac:dyDescent="0.2">
      <c r="A322" s="57"/>
    </row>
    <row r="323" spans="1:1" ht="12.75" x14ac:dyDescent="0.2">
      <c r="A323" s="57"/>
    </row>
    <row r="324" spans="1:1" ht="12.75" x14ac:dyDescent="0.2">
      <c r="A324" s="57"/>
    </row>
    <row r="325" spans="1:1" ht="12.75" x14ac:dyDescent="0.2">
      <c r="A325" s="57"/>
    </row>
    <row r="326" spans="1:1" ht="12.75" x14ac:dyDescent="0.2">
      <c r="A326" s="57"/>
    </row>
    <row r="327" spans="1:1" ht="12.75" x14ac:dyDescent="0.2">
      <c r="A327" s="57"/>
    </row>
    <row r="328" spans="1:1" ht="12.75" x14ac:dyDescent="0.2">
      <c r="A328" s="57"/>
    </row>
    <row r="329" spans="1:1" ht="12.75" x14ac:dyDescent="0.2">
      <c r="A329" s="57"/>
    </row>
    <row r="330" spans="1:1" ht="12.75" x14ac:dyDescent="0.2">
      <c r="A330" s="57"/>
    </row>
    <row r="331" spans="1:1" ht="12.75" x14ac:dyDescent="0.2">
      <c r="A331" s="57"/>
    </row>
    <row r="332" spans="1:1" ht="12.75" x14ac:dyDescent="0.2">
      <c r="A332" s="57"/>
    </row>
    <row r="333" spans="1:1" ht="12.75" x14ac:dyDescent="0.2">
      <c r="A333" s="57"/>
    </row>
    <row r="334" spans="1:1" ht="12.75" x14ac:dyDescent="0.2">
      <c r="A334" s="57"/>
    </row>
    <row r="335" spans="1:1" ht="12.75" x14ac:dyDescent="0.2">
      <c r="A335" s="57"/>
    </row>
    <row r="336" spans="1:1" ht="12.75" x14ac:dyDescent="0.2">
      <c r="A336" s="57"/>
    </row>
    <row r="337" spans="1:1" ht="12.75" x14ac:dyDescent="0.2">
      <c r="A337" s="57"/>
    </row>
    <row r="338" spans="1:1" ht="12.75" x14ac:dyDescent="0.2">
      <c r="A338" s="57"/>
    </row>
    <row r="339" spans="1:1" ht="12.75" x14ac:dyDescent="0.2">
      <c r="A339" s="57"/>
    </row>
    <row r="340" spans="1:1" ht="12.75" x14ac:dyDescent="0.2">
      <c r="A340" s="57"/>
    </row>
    <row r="341" spans="1:1" ht="12.75" x14ac:dyDescent="0.2">
      <c r="A341" s="57"/>
    </row>
    <row r="342" spans="1:1" ht="12.75" x14ac:dyDescent="0.2">
      <c r="A342" s="57"/>
    </row>
    <row r="343" spans="1:1" ht="12.75" x14ac:dyDescent="0.2">
      <c r="A343" s="57"/>
    </row>
    <row r="344" spans="1:1" ht="12.75" x14ac:dyDescent="0.2">
      <c r="A344" s="57"/>
    </row>
    <row r="345" spans="1:1" ht="12.75" x14ac:dyDescent="0.2">
      <c r="A345" s="57"/>
    </row>
    <row r="346" spans="1:1" ht="12.75" x14ac:dyDescent="0.2">
      <c r="A346" s="57"/>
    </row>
    <row r="347" spans="1:1" ht="12.75" x14ac:dyDescent="0.2">
      <c r="A347" s="57"/>
    </row>
    <row r="348" spans="1:1" ht="12.75" x14ac:dyDescent="0.2">
      <c r="A348" s="57"/>
    </row>
    <row r="349" spans="1:1" ht="12.75" x14ac:dyDescent="0.2">
      <c r="A349" s="57"/>
    </row>
    <row r="350" spans="1:1" ht="12.75" x14ac:dyDescent="0.2">
      <c r="A350" s="57"/>
    </row>
    <row r="351" spans="1:1" ht="12.75" x14ac:dyDescent="0.2">
      <c r="A351" s="57"/>
    </row>
    <row r="352" spans="1:1" ht="12.75" x14ac:dyDescent="0.2">
      <c r="A352" s="57"/>
    </row>
    <row r="353" spans="1:1" ht="12.75" x14ac:dyDescent="0.2">
      <c r="A353" s="57"/>
    </row>
    <row r="354" spans="1:1" ht="12.75" x14ac:dyDescent="0.2">
      <c r="A354" s="57"/>
    </row>
    <row r="355" spans="1:1" ht="12.75" x14ac:dyDescent="0.2">
      <c r="A355" s="57"/>
    </row>
    <row r="356" spans="1:1" ht="12.75" x14ac:dyDescent="0.2">
      <c r="A356" s="57"/>
    </row>
    <row r="357" spans="1:1" ht="12.75" x14ac:dyDescent="0.2">
      <c r="A357" s="57"/>
    </row>
    <row r="358" spans="1:1" ht="12.75" x14ac:dyDescent="0.2">
      <c r="A358" s="57"/>
    </row>
    <row r="359" spans="1:1" ht="12.75" x14ac:dyDescent="0.2">
      <c r="A359" s="57"/>
    </row>
    <row r="360" spans="1:1" ht="12.75" x14ac:dyDescent="0.2">
      <c r="A360" s="57"/>
    </row>
    <row r="361" spans="1:1" ht="12.75" x14ac:dyDescent="0.2">
      <c r="A361" s="57"/>
    </row>
    <row r="362" spans="1:1" ht="12.75" x14ac:dyDescent="0.2">
      <c r="A362" s="57"/>
    </row>
    <row r="363" spans="1:1" ht="12.75" x14ac:dyDescent="0.2">
      <c r="A363" s="57"/>
    </row>
    <row r="364" spans="1:1" ht="12.75" x14ac:dyDescent="0.2">
      <c r="A364" s="57"/>
    </row>
    <row r="365" spans="1:1" ht="12.75" x14ac:dyDescent="0.2">
      <c r="A365" s="57"/>
    </row>
    <row r="366" spans="1:1" ht="12.75" x14ac:dyDescent="0.2">
      <c r="A366" s="57"/>
    </row>
    <row r="367" spans="1:1" ht="12.75" x14ac:dyDescent="0.2">
      <c r="A367" s="57"/>
    </row>
    <row r="368" spans="1:1" ht="12.75" x14ac:dyDescent="0.2">
      <c r="A368" s="57"/>
    </row>
    <row r="369" spans="1:1" ht="12.75" x14ac:dyDescent="0.2">
      <c r="A369" s="57"/>
    </row>
    <row r="370" spans="1:1" ht="12.75" x14ac:dyDescent="0.2">
      <c r="A370" s="57"/>
    </row>
    <row r="371" spans="1:1" ht="12.75" x14ac:dyDescent="0.2">
      <c r="A371" s="57"/>
    </row>
    <row r="372" spans="1:1" ht="12.75" x14ac:dyDescent="0.2">
      <c r="A372" s="57"/>
    </row>
    <row r="373" spans="1:1" ht="12.75" x14ac:dyDescent="0.2">
      <c r="A373" s="57"/>
    </row>
    <row r="374" spans="1:1" ht="12.75" x14ac:dyDescent="0.2">
      <c r="A374" s="57"/>
    </row>
    <row r="375" spans="1:1" ht="12.75" x14ac:dyDescent="0.2">
      <c r="A375" s="57"/>
    </row>
    <row r="376" spans="1:1" ht="12.75" x14ac:dyDescent="0.2">
      <c r="A376" s="57"/>
    </row>
    <row r="377" spans="1:1" ht="12.75" x14ac:dyDescent="0.2">
      <c r="A377" s="57"/>
    </row>
    <row r="378" spans="1:1" ht="12.75" x14ac:dyDescent="0.2">
      <c r="A378" s="57"/>
    </row>
    <row r="379" spans="1:1" ht="12.75" x14ac:dyDescent="0.2">
      <c r="A379" s="57"/>
    </row>
    <row r="380" spans="1:1" ht="12.75" x14ac:dyDescent="0.2">
      <c r="A380" s="57"/>
    </row>
    <row r="381" spans="1:1" ht="12.75" x14ac:dyDescent="0.2">
      <c r="A381" s="57"/>
    </row>
    <row r="382" spans="1:1" ht="12.75" x14ac:dyDescent="0.2">
      <c r="A382" s="57"/>
    </row>
    <row r="383" spans="1:1" ht="12.75" x14ac:dyDescent="0.2">
      <c r="A383" s="57"/>
    </row>
    <row r="384" spans="1:1" ht="12.75" x14ac:dyDescent="0.2">
      <c r="A384" s="57"/>
    </row>
    <row r="385" spans="1:1" ht="12.75" x14ac:dyDescent="0.2">
      <c r="A385" s="57"/>
    </row>
    <row r="386" spans="1:1" ht="12.75" x14ac:dyDescent="0.2">
      <c r="A386" s="57"/>
    </row>
    <row r="387" spans="1:1" ht="12.75" x14ac:dyDescent="0.2">
      <c r="A387" s="57"/>
    </row>
    <row r="388" spans="1:1" ht="12.75" x14ac:dyDescent="0.2">
      <c r="A388" s="57"/>
    </row>
    <row r="389" spans="1:1" ht="12.75" x14ac:dyDescent="0.2">
      <c r="A389" s="57"/>
    </row>
    <row r="390" spans="1:1" ht="12.75" x14ac:dyDescent="0.2">
      <c r="A390" s="57"/>
    </row>
    <row r="391" spans="1:1" ht="12.75" x14ac:dyDescent="0.2">
      <c r="A391" s="57"/>
    </row>
    <row r="392" spans="1:1" ht="12.75" x14ac:dyDescent="0.2">
      <c r="A392" s="57"/>
    </row>
    <row r="393" spans="1:1" ht="12.75" x14ac:dyDescent="0.2">
      <c r="A393" s="57"/>
    </row>
    <row r="394" spans="1:1" ht="12.75" x14ac:dyDescent="0.2">
      <c r="A394" s="57"/>
    </row>
    <row r="395" spans="1:1" ht="12.75" x14ac:dyDescent="0.2">
      <c r="A395" s="57"/>
    </row>
    <row r="396" spans="1:1" ht="12.75" x14ac:dyDescent="0.2">
      <c r="A396" s="57"/>
    </row>
    <row r="397" spans="1:1" ht="12.75" x14ac:dyDescent="0.2">
      <c r="A397" s="57"/>
    </row>
    <row r="398" spans="1:1" ht="12.75" x14ac:dyDescent="0.2">
      <c r="A398" s="57"/>
    </row>
    <row r="399" spans="1:1" ht="12.75" x14ac:dyDescent="0.2">
      <c r="A399" s="57"/>
    </row>
    <row r="400" spans="1:1" ht="12.75" x14ac:dyDescent="0.2">
      <c r="A400" s="57"/>
    </row>
    <row r="401" spans="1:1" ht="12.75" x14ac:dyDescent="0.2">
      <c r="A401" s="57"/>
    </row>
    <row r="402" spans="1:1" ht="12.75" x14ac:dyDescent="0.2">
      <c r="A402" s="57"/>
    </row>
    <row r="403" spans="1:1" ht="12.75" x14ac:dyDescent="0.2">
      <c r="A403" s="57"/>
    </row>
    <row r="404" spans="1:1" ht="12.75" x14ac:dyDescent="0.2">
      <c r="A404" s="57"/>
    </row>
    <row r="405" spans="1:1" ht="12.75" x14ac:dyDescent="0.2">
      <c r="A405" s="57"/>
    </row>
    <row r="406" spans="1:1" ht="12.75" x14ac:dyDescent="0.2">
      <c r="A406" s="57"/>
    </row>
    <row r="407" spans="1:1" ht="12.75" x14ac:dyDescent="0.2">
      <c r="A407" s="57"/>
    </row>
    <row r="408" spans="1:1" ht="12.75" x14ac:dyDescent="0.2">
      <c r="A408" s="57"/>
    </row>
    <row r="409" spans="1:1" ht="12.75" x14ac:dyDescent="0.2">
      <c r="A409" s="57"/>
    </row>
    <row r="410" spans="1:1" ht="12.75" x14ac:dyDescent="0.2">
      <c r="A410" s="57"/>
    </row>
    <row r="411" spans="1:1" ht="12.75" x14ac:dyDescent="0.2">
      <c r="A411" s="57"/>
    </row>
    <row r="412" spans="1:1" ht="12.75" x14ac:dyDescent="0.2">
      <c r="A412" s="57"/>
    </row>
    <row r="413" spans="1:1" ht="12.75" x14ac:dyDescent="0.2">
      <c r="A413" s="57"/>
    </row>
    <row r="414" spans="1:1" ht="12.75" x14ac:dyDescent="0.2">
      <c r="A414" s="57"/>
    </row>
    <row r="415" spans="1:1" ht="12.75" x14ac:dyDescent="0.2">
      <c r="A415" s="57"/>
    </row>
    <row r="416" spans="1:1" ht="12.75" x14ac:dyDescent="0.2">
      <c r="A416" s="57"/>
    </row>
    <row r="417" spans="1:1" ht="12.75" x14ac:dyDescent="0.2">
      <c r="A417" s="57"/>
    </row>
    <row r="418" spans="1:1" ht="12.75" x14ac:dyDescent="0.2">
      <c r="A418" s="57"/>
    </row>
    <row r="419" spans="1:1" ht="12.75" x14ac:dyDescent="0.2">
      <c r="A419" s="57"/>
    </row>
    <row r="420" spans="1:1" ht="12.75" x14ac:dyDescent="0.2">
      <c r="A420" s="57"/>
    </row>
    <row r="421" spans="1:1" ht="12.75" x14ac:dyDescent="0.2">
      <c r="A421" s="57"/>
    </row>
    <row r="422" spans="1:1" ht="12.75" x14ac:dyDescent="0.2">
      <c r="A422" s="57"/>
    </row>
    <row r="423" spans="1:1" ht="12.75" x14ac:dyDescent="0.2">
      <c r="A423" s="57"/>
    </row>
    <row r="424" spans="1:1" ht="12.75" x14ac:dyDescent="0.2">
      <c r="A424" s="57"/>
    </row>
    <row r="425" spans="1:1" ht="12.75" x14ac:dyDescent="0.2">
      <c r="A425" s="57"/>
    </row>
    <row r="426" spans="1:1" ht="12.75" x14ac:dyDescent="0.2">
      <c r="A426" s="57"/>
    </row>
    <row r="427" spans="1:1" ht="12.75" x14ac:dyDescent="0.2">
      <c r="A427" s="57"/>
    </row>
    <row r="428" spans="1:1" ht="12.75" x14ac:dyDescent="0.2">
      <c r="A428" s="57"/>
    </row>
    <row r="429" spans="1:1" ht="12.75" x14ac:dyDescent="0.2">
      <c r="A429" s="57"/>
    </row>
    <row r="430" spans="1:1" ht="12.75" x14ac:dyDescent="0.2">
      <c r="A430" s="57"/>
    </row>
    <row r="431" spans="1:1" ht="12.75" x14ac:dyDescent="0.2">
      <c r="A431" s="57"/>
    </row>
    <row r="432" spans="1:1" ht="12.75" x14ac:dyDescent="0.2">
      <c r="A432" s="57"/>
    </row>
    <row r="433" spans="1:1" ht="12.75" x14ac:dyDescent="0.2">
      <c r="A433" s="57"/>
    </row>
    <row r="434" spans="1:1" ht="12.75" x14ac:dyDescent="0.2">
      <c r="A434" s="57"/>
    </row>
    <row r="435" spans="1:1" ht="12.75" x14ac:dyDescent="0.2">
      <c r="A435" s="57"/>
    </row>
    <row r="436" spans="1:1" ht="12.75" x14ac:dyDescent="0.2">
      <c r="A436" s="57"/>
    </row>
    <row r="437" spans="1:1" ht="12.75" x14ac:dyDescent="0.2">
      <c r="A437" s="57"/>
    </row>
    <row r="438" spans="1:1" ht="12.75" x14ac:dyDescent="0.2">
      <c r="A438" s="57"/>
    </row>
    <row r="439" spans="1:1" ht="12.75" x14ac:dyDescent="0.2">
      <c r="A439" s="57"/>
    </row>
    <row r="440" spans="1:1" ht="12.75" x14ac:dyDescent="0.2">
      <c r="A440" s="57"/>
    </row>
    <row r="441" spans="1:1" ht="12.75" x14ac:dyDescent="0.2">
      <c r="A441" s="57"/>
    </row>
    <row r="442" spans="1:1" ht="12.75" x14ac:dyDescent="0.2">
      <c r="A442" s="57"/>
    </row>
    <row r="443" spans="1:1" ht="12.75" x14ac:dyDescent="0.2">
      <c r="A443" s="57"/>
    </row>
    <row r="444" spans="1:1" ht="12.75" x14ac:dyDescent="0.2">
      <c r="A444" s="57"/>
    </row>
    <row r="445" spans="1:1" ht="12.75" x14ac:dyDescent="0.2">
      <c r="A445" s="57"/>
    </row>
    <row r="446" spans="1:1" ht="12.75" x14ac:dyDescent="0.2">
      <c r="A446" s="57"/>
    </row>
    <row r="447" spans="1:1" ht="12.75" x14ac:dyDescent="0.2">
      <c r="A447" s="57"/>
    </row>
    <row r="448" spans="1:1" ht="12.75" x14ac:dyDescent="0.2">
      <c r="A448" s="57"/>
    </row>
    <row r="449" spans="1:1" ht="12.75" x14ac:dyDescent="0.2">
      <c r="A449" s="57"/>
    </row>
    <row r="450" spans="1:1" ht="12.75" x14ac:dyDescent="0.2">
      <c r="A450" s="57"/>
    </row>
    <row r="451" spans="1:1" ht="12.75" x14ac:dyDescent="0.2">
      <c r="A451" s="57"/>
    </row>
    <row r="452" spans="1:1" ht="12.75" x14ac:dyDescent="0.2">
      <c r="A452" s="57"/>
    </row>
    <row r="453" spans="1:1" ht="12.75" x14ac:dyDescent="0.2">
      <c r="A453" s="57"/>
    </row>
    <row r="454" spans="1:1" ht="12.75" x14ac:dyDescent="0.2">
      <c r="A454" s="57"/>
    </row>
    <row r="455" spans="1:1" ht="12.75" x14ac:dyDescent="0.2">
      <c r="A455" s="57"/>
    </row>
    <row r="456" spans="1:1" ht="12.75" x14ac:dyDescent="0.2">
      <c r="A456" s="57"/>
    </row>
    <row r="457" spans="1:1" ht="12.75" x14ac:dyDescent="0.2">
      <c r="A457" s="57"/>
    </row>
    <row r="458" spans="1:1" ht="12.75" x14ac:dyDescent="0.2">
      <c r="A458" s="57"/>
    </row>
    <row r="459" spans="1:1" ht="12.75" x14ac:dyDescent="0.2">
      <c r="A459" s="57"/>
    </row>
    <row r="460" spans="1:1" ht="12.75" x14ac:dyDescent="0.2">
      <c r="A460" s="57"/>
    </row>
    <row r="461" spans="1:1" ht="12.75" x14ac:dyDescent="0.2">
      <c r="A461" s="57"/>
    </row>
    <row r="462" spans="1:1" ht="12.75" x14ac:dyDescent="0.2">
      <c r="A462" s="57"/>
    </row>
    <row r="463" spans="1:1" ht="12.75" x14ac:dyDescent="0.2">
      <c r="A463" s="57"/>
    </row>
    <row r="464" spans="1:1" ht="12.75" x14ac:dyDescent="0.2">
      <c r="A464" s="57"/>
    </row>
    <row r="465" spans="1:1" ht="12.75" x14ac:dyDescent="0.2">
      <c r="A465" s="57"/>
    </row>
    <row r="466" spans="1:1" ht="12.75" x14ac:dyDescent="0.2">
      <c r="A466" s="57"/>
    </row>
    <row r="467" spans="1:1" ht="12.75" x14ac:dyDescent="0.2">
      <c r="A467" s="57"/>
    </row>
    <row r="468" spans="1:1" ht="12.75" x14ac:dyDescent="0.2">
      <c r="A468" s="57"/>
    </row>
    <row r="469" spans="1:1" ht="12.75" x14ac:dyDescent="0.2">
      <c r="A469" s="57"/>
    </row>
    <row r="470" spans="1:1" ht="12.75" x14ac:dyDescent="0.2">
      <c r="A470" s="57"/>
    </row>
    <row r="471" spans="1:1" ht="12.75" x14ac:dyDescent="0.2">
      <c r="A471" s="57"/>
    </row>
    <row r="472" spans="1:1" ht="12.75" x14ac:dyDescent="0.2">
      <c r="A472" s="57"/>
    </row>
    <row r="473" spans="1:1" ht="12.75" x14ac:dyDescent="0.2">
      <c r="A473" s="57"/>
    </row>
    <row r="474" spans="1:1" ht="12.75" x14ac:dyDescent="0.2">
      <c r="A474" s="57"/>
    </row>
    <row r="475" spans="1:1" ht="12.75" x14ac:dyDescent="0.2">
      <c r="A475" s="57"/>
    </row>
    <row r="476" spans="1:1" ht="12.75" x14ac:dyDescent="0.2">
      <c r="A476" s="57"/>
    </row>
    <row r="477" spans="1:1" ht="12.75" x14ac:dyDescent="0.2">
      <c r="A477" s="57"/>
    </row>
    <row r="478" spans="1:1" ht="12.75" x14ac:dyDescent="0.2">
      <c r="A478" s="57"/>
    </row>
    <row r="479" spans="1:1" ht="12.75" x14ac:dyDescent="0.2">
      <c r="A479" s="57"/>
    </row>
    <row r="480" spans="1:1" ht="12.75" x14ac:dyDescent="0.2">
      <c r="A480" s="57"/>
    </row>
    <row r="481" spans="1:1" ht="12.75" x14ac:dyDescent="0.2">
      <c r="A481" s="57"/>
    </row>
    <row r="482" spans="1:1" ht="12.75" x14ac:dyDescent="0.2">
      <c r="A482" s="57"/>
    </row>
    <row r="483" spans="1:1" ht="12.75" x14ac:dyDescent="0.2">
      <c r="A483" s="57"/>
    </row>
    <row r="484" spans="1:1" ht="12.75" x14ac:dyDescent="0.2">
      <c r="A484" s="57"/>
    </row>
    <row r="485" spans="1:1" ht="12.75" x14ac:dyDescent="0.2">
      <c r="A485" s="57"/>
    </row>
    <row r="486" spans="1:1" ht="12.75" x14ac:dyDescent="0.2">
      <c r="A486" s="57"/>
    </row>
    <row r="487" spans="1:1" ht="12.75" x14ac:dyDescent="0.2">
      <c r="A487" s="57"/>
    </row>
    <row r="488" spans="1:1" ht="12.75" x14ac:dyDescent="0.2">
      <c r="A488" s="57"/>
    </row>
    <row r="489" spans="1:1" ht="12.75" x14ac:dyDescent="0.2">
      <c r="A489" s="57"/>
    </row>
    <row r="490" spans="1:1" ht="12.75" x14ac:dyDescent="0.2">
      <c r="A490" s="57"/>
    </row>
    <row r="491" spans="1:1" ht="12.75" x14ac:dyDescent="0.2">
      <c r="A491" s="57"/>
    </row>
    <row r="492" spans="1:1" ht="12.75" x14ac:dyDescent="0.2">
      <c r="A492" s="57"/>
    </row>
    <row r="493" spans="1:1" ht="12.75" x14ac:dyDescent="0.2">
      <c r="A493" s="57"/>
    </row>
    <row r="494" spans="1:1" ht="12.75" x14ac:dyDescent="0.2">
      <c r="A494" s="57"/>
    </row>
    <row r="495" spans="1:1" ht="12.75" x14ac:dyDescent="0.2">
      <c r="A495" s="57"/>
    </row>
    <row r="496" spans="1:1" ht="12.75" x14ac:dyDescent="0.2">
      <c r="A496" s="57"/>
    </row>
    <row r="497" spans="1:1" ht="12.75" x14ac:dyDescent="0.2">
      <c r="A497" s="57"/>
    </row>
    <row r="498" spans="1:1" ht="12.75" x14ac:dyDescent="0.2">
      <c r="A498" s="57"/>
    </row>
    <row r="499" spans="1:1" ht="12.75" x14ac:dyDescent="0.2">
      <c r="A499" s="57"/>
    </row>
    <row r="500" spans="1:1" ht="12.75" x14ac:dyDescent="0.2">
      <c r="A500" s="57"/>
    </row>
    <row r="501" spans="1:1" ht="12.75" x14ac:dyDescent="0.2">
      <c r="A501" s="57"/>
    </row>
    <row r="502" spans="1:1" ht="12.75" x14ac:dyDescent="0.2">
      <c r="A502" s="57"/>
    </row>
    <row r="503" spans="1:1" ht="12.75" x14ac:dyDescent="0.2">
      <c r="A503" s="57"/>
    </row>
    <row r="504" spans="1:1" ht="12.75" x14ac:dyDescent="0.2">
      <c r="A504" s="57"/>
    </row>
    <row r="505" spans="1:1" ht="12.75" x14ac:dyDescent="0.2">
      <c r="A505" s="57"/>
    </row>
    <row r="506" spans="1:1" ht="12.75" x14ac:dyDescent="0.2">
      <c r="A506" s="57"/>
    </row>
    <row r="507" spans="1:1" ht="12.75" x14ac:dyDescent="0.2">
      <c r="A507" s="57"/>
    </row>
    <row r="508" spans="1:1" ht="12.75" x14ac:dyDescent="0.2">
      <c r="A508" s="57"/>
    </row>
    <row r="509" spans="1:1" ht="12.75" x14ac:dyDescent="0.2">
      <c r="A509" s="57"/>
    </row>
    <row r="510" spans="1:1" ht="12.75" x14ac:dyDescent="0.2">
      <c r="A510" s="57"/>
    </row>
    <row r="511" spans="1:1" ht="12.75" x14ac:dyDescent="0.2">
      <c r="A511" s="57"/>
    </row>
    <row r="512" spans="1:1" ht="12.75" x14ac:dyDescent="0.2">
      <c r="A512" s="57"/>
    </row>
    <row r="513" spans="1:1" ht="12.75" x14ac:dyDescent="0.2">
      <c r="A513" s="57"/>
    </row>
    <row r="514" spans="1:1" ht="12.75" x14ac:dyDescent="0.2">
      <c r="A514" s="57"/>
    </row>
    <row r="515" spans="1:1" ht="12.75" x14ac:dyDescent="0.2">
      <c r="A515" s="57"/>
    </row>
    <row r="516" spans="1:1" ht="12.75" x14ac:dyDescent="0.2">
      <c r="A516" s="57"/>
    </row>
    <row r="517" spans="1:1" ht="12.75" x14ac:dyDescent="0.2">
      <c r="A517" s="57"/>
    </row>
    <row r="518" spans="1:1" ht="12.75" x14ac:dyDescent="0.2">
      <c r="A518" s="57"/>
    </row>
    <row r="519" spans="1:1" ht="12.75" x14ac:dyDescent="0.2">
      <c r="A519" s="57"/>
    </row>
    <row r="520" spans="1:1" ht="12.75" x14ac:dyDescent="0.2">
      <c r="A520" s="57"/>
    </row>
    <row r="521" spans="1:1" ht="12.75" x14ac:dyDescent="0.2">
      <c r="A521" s="57"/>
    </row>
    <row r="522" spans="1:1" ht="12.75" x14ac:dyDescent="0.2">
      <c r="A522" s="57"/>
    </row>
    <row r="523" spans="1:1" ht="12.75" x14ac:dyDescent="0.2">
      <c r="A523" s="57"/>
    </row>
    <row r="524" spans="1:1" ht="12.75" x14ac:dyDescent="0.2">
      <c r="A524" s="57"/>
    </row>
    <row r="525" spans="1:1" ht="12.75" x14ac:dyDescent="0.2">
      <c r="A525" s="57"/>
    </row>
    <row r="526" spans="1:1" ht="12.75" x14ac:dyDescent="0.2">
      <c r="A526" s="57"/>
    </row>
    <row r="527" spans="1:1" ht="12.75" x14ac:dyDescent="0.2">
      <c r="A527" s="57"/>
    </row>
    <row r="528" spans="1:1" ht="12.75" x14ac:dyDescent="0.2">
      <c r="A528" s="57"/>
    </row>
    <row r="529" spans="1:1" ht="12.75" x14ac:dyDescent="0.2">
      <c r="A529" s="57"/>
    </row>
    <row r="530" spans="1:1" ht="12.75" x14ac:dyDescent="0.2">
      <c r="A530" s="57"/>
    </row>
    <row r="531" spans="1:1" ht="12.75" x14ac:dyDescent="0.2">
      <c r="A531" s="57"/>
    </row>
    <row r="532" spans="1:1" ht="12.75" x14ac:dyDescent="0.2">
      <c r="A532" s="57"/>
    </row>
    <row r="533" spans="1:1" ht="12.75" x14ac:dyDescent="0.2">
      <c r="A533" s="57"/>
    </row>
    <row r="534" spans="1:1" ht="12.75" x14ac:dyDescent="0.2">
      <c r="A534" s="57"/>
    </row>
    <row r="535" spans="1:1" ht="12.75" x14ac:dyDescent="0.2">
      <c r="A535" s="57"/>
    </row>
    <row r="536" spans="1:1" ht="12.75" x14ac:dyDescent="0.2">
      <c r="A536" s="57"/>
    </row>
    <row r="537" spans="1:1" ht="12.75" x14ac:dyDescent="0.2">
      <c r="A537" s="57"/>
    </row>
    <row r="538" spans="1:1" ht="12.75" x14ac:dyDescent="0.2">
      <c r="A538" s="57"/>
    </row>
    <row r="539" spans="1:1" ht="12.75" x14ac:dyDescent="0.2">
      <c r="A539" s="57"/>
    </row>
    <row r="540" spans="1:1" ht="12.75" x14ac:dyDescent="0.2">
      <c r="A540" s="57"/>
    </row>
    <row r="541" spans="1:1" ht="12.75" x14ac:dyDescent="0.2">
      <c r="A541" s="57"/>
    </row>
    <row r="542" spans="1:1" ht="12.75" x14ac:dyDescent="0.2">
      <c r="A542" s="57"/>
    </row>
    <row r="543" spans="1:1" ht="12.75" x14ac:dyDescent="0.2">
      <c r="A543" s="57"/>
    </row>
    <row r="544" spans="1:1" ht="12.75" x14ac:dyDescent="0.2">
      <c r="A544" s="57"/>
    </row>
    <row r="545" spans="1:1" ht="12.75" x14ac:dyDescent="0.2">
      <c r="A545" s="57"/>
    </row>
    <row r="546" spans="1:1" ht="12.75" x14ac:dyDescent="0.2">
      <c r="A546" s="57"/>
    </row>
    <row r="547" spans="1:1" ht="12.75" x14ac:dyDescent="0.2">
      <c r="A547" s="57"/>
    </row>
    <row r="548" spans="1:1" ht="12.75" x14ac:dyDescent="0.2">
      <c r="A548" s="57"/>
    </row>
    <row r="549" spans="1:1" ht="12.75" x14ac:dyDescent="0.2">
      <c r="A549" s="57"/>
    </row>
    <row r="550" spans="1:1" ht="12.75" x14ac:dyDescent="0.2">
      <c r="A550" s="57"/>
    </row>
    <row r="551" spans="1:1" ht="12.75" x14ac:dyDescent="0.2">
      <c r="A551" s="57"/>
    </row>
    <row r="552" spans="1:1" ht="12.75" x14ac:dyDescent="0.2">
      <c r="A552" s="57"/>
    </row>
    <row r="553" spans="1:1" ht="12.75" x14ac:dyDescent="0.2">
      <c r="A553" s="57"/>
    </row>
    <row r="554" spans="1:1" ht="12.75" x14ac:dyDescent="0.2">
      <c r="A554" s="57"/>
    </row>
    <row r="555" spans="1:1" ht="12.75" x14ac:dyDescent="0.2">
      <c r="A555" s="57"/>
    </row>
    <row r="556" spans="1:1" ht="12.75" x14ac:dyDescent="0.2">
      <c r="A556" s="57"/>
    </row>
    <row r="557" spans="1:1" ht="12.75" x14ac:dyDescent="0.2">
      <c r="A557" s="57"/>
    </row>
    <row r="558" spans="1:1" ht="12.75" x14ac:dyDescent="0.2">
      <c r="A558" s="57"/>
    </row>
    <row r="559" spans="1:1" ht="12.75" x14ac:dyDescent="0.2">
      <c r="A559" s="57"/>
    </row>
    <row r="560" spans="1:1" ht="12.75" x14ac:dyDescent="0.2">
      <c r="A560" s="57"/>
    </row>
    <row r="561" spans="1:1" ht="12.75" x14ac:dyDescent="0.2">
      <c r="A561" s="57"/>
    </row>
    <row r="562" spans="1:1" ht="12.75" x14ac:dyDescent="0.2">
      <c r="A562" s="57"/>
    </row>
    <row r="563" spans="1:1" ht="12.75" x14ac:dyDescent="0.2">
      <c r="A563" s="57"/>
    </row>
    <row r="564" spans="1:1" ht="12.75" x14ac:dyDescent="0.2">
      <c r="A564" s="57"/>
    </row>
    <row r="565" spans="1:1" ht="12.75" x14ac:dyDescent="0.2">
      <c r="A565" s="57"/>
    </row>
    <row r="566" spans="1:1" ht="12.75" x14ac:dyDescent="0.2">
      <c r="A566" s="57"/>
    </row>
    <row r="567" spans="1:1" ht="12.75" x14ac:dyDescent="0.2">
      <c r="A567" s="57"/>
    </row>
    <row r="568" spans="1:1" ht="12.75" x14ac:dyDescent="0.2">
      <c r="A568" s="57"/>
    </row>
    <row r="569" spans="1:1" ht="12.75" x14ac:dyDescent="0.2">
      <c r="A569" s="57"/>
    </row>
    <row r="570" spans="1:1" ht="12.75" x14ac:dyDescent="0.2">
      <c r="A570" s="57"/>
    </row>
    <row r="571" spans="1:1" ht="12.75" x14ac:dyDescent="0.2">
      <c r="A571" s="57"/>
    </row>
    <row r="572" spans="1:1" ht="12.75" x14ac:dyDescent="0.2">
      <c r="A572" s="57"/>
    </row>
    <row r="573" spans="1:1" ht="12.75" x14ac:dyDescent="0.2">
      <c r="A573" s="57"/>
    </row>
    <row r="574" spans="1:1" ht="12.75" x14ac:dyDescent="0.2">
      <c r="A574" s="57"/>
    </row>
    <row r="575" spans="1:1" ht="12.75" x14ac:dyDescent="0.2">
      <c r="A575" s="57"/>
    </row>
    <row r="576" spans="1:1" ht="12.75" x14ac:dyDescent="0.2">
      <c r="A576" s="57"/>
    </row>
    <row r="577" spans="1:1" ht="12.75" x14ac:dyDescent="0.2">
      <c r="A577" s="57"/>
    </row>
    <row r="578" spans="1:1" ht="12.75" x14ac:dyDescent="0.2">
      <c r="A578" s="57"/>
    </row>
    <row r="579" spans="1:1" ht="12.75" x14ac:dyDescent="0.2">
      <c r="A579" s="57"/>
    </row>
    <row r="580" spans="1:1" ht="12.75" x14ac:dyDescent="0.2">
      <c r="A580" s="57"/>
    </row>
    <row r="581" spans="1:1" ht="12.75" x14ac:dyDescent="0.2">
      <c r="A581" s="57"/>
    </row>
    <row r="582" spans="1:1" ht="12.75" x14ac:dyDescent="0.2">
      <c r="A582" s="57"/>
    </row>
    <row r="583" spans="1:1" ht="12.75" x14ac:dyDescent="0.2">
      <c r="A583" s="57"/>
    </row>
    <row r="584" spans="1:1" ht="12.75" x14ac:dyDescent="0.2">
      <c r="A584" s="57"/>
    </row>
    <row r="585" spans="1:1" ht="12.75" x14ac:dyDescent="0.2">
      <c r="A585" s="57"/>
    </row>
    <row r="586" spans="1:1" ht="12.75" x14ac:dyDescent="0.2">
      <c r="A586" s="57"/>
    </row>
    <row r="587" spans="1:1" ht="12.75" x14ac:dyDescent="0.2">
      <c r="A587" s="57"/>
    </row>
    <row r="588" spans="1:1" ht="12.75" x14ac:dyDescent="0.2">
      <c r="A588" s="57"/>
    </row>
    <row r="589" spans="1:1" ht="12.75" x14ac:dyDescent="0.2">
      <c r="A589" s="57"/>
    </row>
    <row r="590" spans="1:1" ht="12.75" x14ac:dyDescent="0.2">
      <c r="A590" s="57"/>
    </row>
    <row r="591" spans="1:1" ht="12.75" x14ac:dyDescent="0.2">
      <c r="A591" s="57"/>
    </row>
    <row r="592" spans="1:1" ht="12.75" x14ac:dyDescent="0.2">
      <c r="A592" s="57"/>
    </row>
    <row r="593" spans="1:1" ht="12.75" x14ac:dyDescent="0.2">
      <c r="A593" s="57"/>
    </row>
    <row r="594" spans="1:1" ht="12.75" x14ac:dyDescent="0.2">
      <c r="A594" s="57"/>
    </row>
    <row r="595" spans="1:1" ht="12.75" x14ac:dyDescent="0.2">
      <c r="A595" s="57"/>
    </row>
    <row r="596" spans="1:1" ht="12.75" x14ac:dyDescent="0.2">
      <c r="A596" s="57"/>
    </row>
    <row r="597" spans="1:1" ht="12.75" x14ac:dyDescent="0.2">
      <c r="A597" s="57"/>
    </row>
    <row r="598" spans="1:1" ht="12.75" x14ac:dyDescent="0.2">
      <c r="A598" s="57"/>
    </row>
    <row r="599" spans="1:1" ht="12.75" x14ac:dyDescent="0.2">
      <c r="A599" s="57"/>
    </row>
    <row r="600" spans="1:1" ht="12.75" x14ac:dyDescent="0.2">
      <c r="A600" s="57"/>
    </row>
    <row r="601" spans="1:1" ht="12.75" x14ac:dyDescent="0.2">
      <c r="A601" s="57"/>
    </row>
    <row r="602" spans="1:1" ht="12.75" x14ac:dyDescent="0.2">
      <c r="A602" s="57"/>
    </row>
    <row r="603" spans="1:1" ht="12.75" x14ac:dyDescent="0.2">
      <c r="A603" s="57"/>
    </row>
    <row r="604" spans="1:1" ht="12.75" x14ac:dyDescent="0.2">
      <c r="A604" s="57"/>
    </row>
    <row r="605" spans="1:1" ht="12.75" x14ac:dyDescent="0.2">
      <c r="A605" s="57"/>
    </row>
    <row r="606" spans="1:1" ht="12.75" x14ac:dyDescent="0.2">
      <c r="A606" s="57"/>
    </row>
    <row r="607" spans="1:1" ht="12.75" x14ac:dyDescent="0.2">
      <c r="A607" s="57"/>
    </row>
    <row r="608" spans="1:1" ht="12.75" x14ac:dyDescent="0.2">
      <c r="A608" s="57"/>
    </row>
    <row r="609" spans="1:1" ht="12.75" x14ac:dyDescent="0.2">
      <c r="A609" s="57"/>
    </row>
    <row r="610" spans="1:1" ht="12.75" x14ac:dyDescent="0.2">
      <c r="A610" s="57"/>
    </row>
    <row r="611" spans="1:1" ht="12.75" x14ac:dyDescent="0.2">
      <c r="A611" s="57"/>
    </row>
    <row r="612" spans="1:1" ht="12.75" x14ac:dyDescent="0.2">
      <c r="A612" s="57"/>
    </row>
    <row r="613" spans="1:1" ht="12.75" x14ac:dyDescent="0.2">
      <c r="A613" s="57"/>
    </row>
    <row r="614" spans="1:1" ht="12.75" x14ac:dyDescent="0.2">
      <c r="A614" s="57"/>
    </row>
    <row r="615" spans="1:1" ht="12.75" x14ac:dyDescent="0.2">
      <c r="A615" s="57"/>
    </row>
    <row r="616" spans="1:1" ht="12.75" x14ac:dyDescent="0.2">
      <c r="A616" s="57"/>
    </row>
    <row r="617" spans="1:1" ht="12.75" x14ac:dyDescent="0.2">
      <c r="A617" s="57"/>
    </row>
    <row r="618" spans="1:1" ht="12.75" x14ac:dyDescent="0.2">
      <c r="A618" s="57"/>
    </row>
    <row r="619" spans="1:1" ht="12.75" x14ac:dyDescent="0.2">
      <c r="A619" s="57"/>
    </row>
    <row r="620" spans="1:1" ht="12.75" x14ac:dyDescent="0.2">
      <c r="A620" s="57"/>
    </row>
    <row r="621" spans="1:1" ht="12.75" x14ac:dyDescent="0.2">
      <c r="A621" s="57"/>
    </row>
    <row r="622" spans="1:1" ht="12.75" x14ac:dyDescent="0.2">
      <c r="A622" s="57"/>
    </row>
    <row r="623" spans="1:1" ht="12.75" x14ac:dyDescent="0.2">
      <c r="A623" s="57"/>
    </row>
    <row r="624" spans="1:1" ht="12.75" x14ac:dyDescent="0.2">
      <c r="A624" s="57"/>
    </row>
    <row r="625" spans="1:1" ht="12.75" x14ac:dyDescent="0.2">
      <c r="A625" s="57"/>
    </row>
    <row r="626" spans="1:1" ht="12.75" x14ac:dyDescent="0.2">
      <c r="A626" s="57"/>
    </row>
    <row r="627" spans="1:1" ht="12.75" x14ac:dyDescent="0.2">
      <c r="A627" s="57"/>
    </row>
    <row r="628" spans="1:1" ht="12.75" x14ac:dyDescent="0.2">
      <c r="A628" s="57"/>
    </row>
    <row r="629" spans="1:1" ht="12.75" x14ac:dyDescent="0.2">
      <c r="A629" s="57"/>
    </row>
    <row r="630" spans="1:1" ht="12.75" x14ac:dyDescent="0.2">
      <c r="A630" s="57"/>
    </row>
    <row r="631" spans="1:1" ht="12.75" x14ac:dyDescent="0.2">
      <c r="A631" s="57"/>
    </row>
    <row r="632" spans="1:1" ht="12.75" x14ac:dyDescent="0.2">
      <c r="A632" s="57"/>
    </row>
    <row r="633" spans="1:1" ht="12.75" x14ac:dyDescent="0.2">
      <c r="A633" s="57"/>
    </row>
    <row r="634" spans="1:1" ht="12.75" x14ac:dyDescent="0.2">
      <c r="A634" s="57"/>
    </row>
    <row r="635" spans="1:1" ht="12.75" x14ac:dyDescent="0.2">
      <c r="A635" s="57"/>
    </row>
    <row r="636" spans="1:1" ht="12.75" x14ac:dyDescent="0.2">
      <c r="A636" s="57"/>
    </row>
    <row r="637" spans="1:1" ht="12.75" x14ac:dyDescent="0.2">
      <c r="A637" s="57"/>
    </row>
    <row r="638" spans="1:1" ht="12.75" x14ac:dyDescent="0.2">
      <c r="A638" s="57"/>
    </row>
    <row r="639" spans="1:1" ht="12.75" x14ac:dyDescent="0.2">
      <c r="A639" s="57"/>
    </row>
    <row r="640" spans="1:1" ht="12.75" x14ac:dyDescent="0.2">
      <c r="A640" s="57"/>
    </row>
    <row r="641" spans="1:1" ht="12.75" x14ac:dyDescent="0.2">
      <c r="A641" s="57"/>
    </row>
    <row r="642" spans="1:1" ht="12.75" x14ac:dyDescent="0.2">
      <c r="A642" s="57"/>
    </row>
    <row r="643" spans="1:1" ht="12.75" x14ac:dyDescent="0.2">
      <c r="A643" s="57"/>
    </row>
    <row r="644" spans="1:1" ht="12.75" x14ac:dyDescent="0.2">
      <c r="A644" s="57"/>
    </row>
    <row r="645" spans="1:1" ht="12.75" x14ac:dyDescent="0.2">
      <c r="A645" s="57"/>
    </row>
    <row r="646" spans="1:1" ht="12.75" x14ac:dyDescent="0.2">
      <c r="A646" s="57"/>
    </row>
    <row r="647" spans="1:1" ht="12.75" x14ac:dyDescent="0.2">
      <c r="A647" s="57"/>
    </row>
    <row r="648" spans="1:1" ht="12.75" x14ac:dyDescent="0.2">
      <c r="A648" s="57"/>
    </row>
    <row r="649" spans="1:1" ht="12.75" x14ac:dyDescent="0.2">
      <c r="A649" s="57"/>
    </row>
    <row r="650" spans="1:1" ht="12.75" x14ac:dyDescent="0.2">
      <c r="A650" s="57"/>
    </row>
    <row r="651" spans="1:1" ht="12.75" x14ac:dyDescent="0.2">
      <c r="A651" s="57"/>
    </row>
    <row r="652" spans="1:1" ht="12.75" x14ac:dyDescent="0.2">
      <c r="A652" s="57"/>
    </row>
    <row r="653" spans="1:1" ht="12.75" x14ac:dyDescent="0.2">
      <c r="A653" s="57"/>
    </row>
    <row r="654" spans="1:1" ht="12.75" x14ac:dyDescent="0.2">
      <c r="A654" s="57"/>
    </row>
    <row r="655" spans="1:1" ht="12.75" x14ac:dyDescent="0.2">
      <c r="A655" s="57"/>
    </row>
    <row r="656" spans="1:1" ht="12.75" x14ac:dyDescent="0.2">
      <c r="A656" s="57"/>
    </row>
    <row r="657" spans="1:1" ht="12.75" x14ac:dyDescent="0.2">
      <c r="A657" s="57"/>
    </row>
    <row r="658" spans="1:1" ht="12.75" x14ac:dyDescent="0.2">
      <c r="A658" s="57"/>
    </row>
    <row r="659" spans="1:1" ht="12.75" x14ac:dyDescent="0.2">
      <c r="A659" s="57"/>
    </row>
    <row r="660" spans="1:1" ht="12.75" x14ac:dyDescent="0.2">
      <c r="A660" s="57"/>
    </row>
    <row r="661" spans="1:1" ht="12.75" x14ac:dyDescent="0.2">
      <c r="A661" s="57"/>
    </row>
    <row r="662" spans="1:1" ht="12.75" x14ac:dyDescent="0.2">
      <c r="A662" s="57"/>
    </row>
    <row r="663" spans="1:1" ht="12.75" x14ac:dyDescent="0.2">
      <c r="A663" s="57"/>
    </row>
    <row r="664" spans="1:1" ht="12.75" x14ac:dyDescent="0.2">
      <c r="A664" s="57"/>
    </row>
    <row r="665" spans="1:1" ht="12.75" x14ac:dyDescent="0.2">
      <c r="A665" s="57"/>
    </row>
    <row r="666" spans="1:1" ht="12.75" x14ac:dyDescent="0.2">
      <c r="A666" s="57"/>
    </row>
    <row r="667" spans="1:1" ht="12.75" x14ac:dyDescent="0.2">
      <c r="A667" s="57"/>
    </row>
    <row r="668" spans="1:1" ht="12.75" x14ac:dyDescent="0.2">
      <c r="A668" s="57"/>
    </row>
    <row r="669" spans="1:1" ht="12.75" x14ac:dyDescent="0.2">
      <c r="A669" s="57"/>
    </row>
    <row r="670" spans="1:1" ht="12.75" x14ac:dyDescent="0.2">
      <c r="A670" s="57"/>
    </row>
    <row r="671" spans="1:1" ht="12.75" x14ac:dyDescent="0.2">
      <c r="A671" s="57"/>
    </row>
    <row r="672" spans="1:1" ht="12.75" x14ac:dyDescent="0.2">
      <c r="A672" s="57"/>
    </row>
    <row r="673" spans="1:1" ht="12.75" x14ac:dyDescent="0.2">
      <c r="A673" s="57"/>
    </row>
    <row r="674" spans="1:1" ht="12.75" x14ac:dyDescent="0.2">
      <c r="A674" s="57"/>
    </row>
    <row r="675" spans="1:1" ht="12.75" x14ac:dyDescent="0.2">
      <c r="A675" s="57"/>
    </row>
    <row r="676" spans="1:1" ht="12.75" x14ac:dyDescent="0.2">
      <c r="A676" s="57"/>
    </row>
    <row r="677" spans="1:1" ht="12.75" x14ac:dyDescent="0.2">
      <c r="A677" s="57"/>
    </row>
    <row r="678" spans="1:1" ht="12.75" x14ac:dyDescent="0.2">
      <c r="A678" s="57"/>
    </row>
    <row r="679" spans="1:1" ht="12.75" x14ac:dyDescent="0.2">
      <c r="A679" s="57"/>
    </row>
    <row r="680" spans="1:1" ht="12.75" x14ac:dyDescent="0.2">
      <c r="A680" s="57"/>
    </row>
    <row r="681" spans="1:1" ht="12.75" x14ac:dyDescent="0.2">
      <c r="A681" s="57"/>
    </row>
    <row r="682" spans="1:1" ht="12.75" x14ac:dyDescent="0.2">
      <c r="A682" s="57"/>
    </row>
    <row r="683" spans="1:1" ht="12.75" x14ac:dyDescent="0.2">
      <c r="A683" s="57"/>
    </row>
    <row r="684" spans="1:1" ht="12.75" x14ac:dyDescent="0.2">
      <c r="A684" s="57"/>
    </row>
    <row r="685" spans="1:1" ht="12.75" x14ac:dyDescent="0.2">
      <c r="A685" s="57"/>
    </row>
    <row r="686" spans="1:1" ht="12.75" x14ac:dyDescent="0.2">
      <c r="A686" s="57"/>
    </row>
    <row r="687" spans="1:1" ht="12.75" x14ac:dyDescent="0.2">
      <c r="A687" s="57"/>
    </row>
    <row r="688" spans="1:1" ht="12.75" x14ac:dyDescent="0.2">
      <c r="A688" s="57"/>
    </row>
    <row r="689" spans="1:1" ht="12.75" x14ac:dyDescent="0.2">
      <c r="A689" s="57"/>
    </row>
    <row r="690" spans="1:1" ht="12.75" x14ac:dyDescent="0.2">
      <c r="A690" s="57"/>
    </row>
    <row r="691" spans="1:1" ht="12.75" x14ac:dyDescent="0.2">
      <c r="A691" s="57"/>
    </row>
    <row r="692" spans="1:1" ht="12.75" x14ac:dyDescent="0.2">
      <c r="A692" s="57"/>
    </row>
    <row r="693" spans="1:1" ht="12.75" x14ac:dyDescent="0.2">
      <c r="A693" s="57"/>
    </row>
    <row r="694" spans="1:1" ht="12.75" x14ac:dyDescent="0.2">
      <c r="A694" s="57"/>
    </row>
    <row r="695" spans="1:1" ht="12.75" x14ac:dyDescent="0.2">
      <c r="A695" s="57"/>
    </row>
    <row r="696" spans="1:1" ht="12.75" x14ac:dyDescent="0.2">
      <c r="A696" s="57"/>
    </row>
    <row r="697" spans="1:1" ht="12.75" x14ac:dyDescent="0.2">
      <c r="A697" s="57"/>
    </row>
    <row r="698" spans="1:1" ht="12.75" x14ac:dyDescent="0.2">
      <c r="A698" s="57"/>
    </row>
    <row r="699" spans="1:1" ht="12.75" x14ac:dyDescent="0.2">
      <c r="A699" s="57"/>
    </row>
    <row r="700" spans="1:1" ht="12.75" x14ac:dyDescent="0.2">
      <c r="A700" s="57"/>
    </row>
    <row r="701" spans="1:1" ht="12.75" x14ac:dyDescent="0.2">
      <c r="A701" s="57"/>
    </row>
    <row r="702" spans="1:1" ht="12.75" x14ac:dyDescent="0.2">
      <c r="A702" s="57"/>
    </row>
    <row r="703" spans="1:1" ht="12.75" x14ac:dyDescent="0.2">
      <c r="A703" s="57"/>
    </row>
    <row r="704" spans="1:1" ht="12.75" x14ac:dyDescent="0.2">
      <c r="A704" s="57"/>
    </row>
    <row r="705" spans="1:1" ht="12.75" x14ac:dyDescent="0.2">
      <c r="A705" s="57"/>
    </row>
    <row r="706" spans="1:1" ht="12.75" x14ac:dyDescent="0.2">
      <c r="A706" s="57"/>
    </row>
    <row r="707" spans="1:1" ht="12.75" x14ac:dyDescent="0.2">
      <c r="A707" s="57"/>
    </row>
    <row r="708" spans="1:1" ht="12.75" x14ac:dyDescent="0.2">
      <c r="A708" s="57"/>
    </row>
    <row r="709" spans="1:1" ht="12.75" x14ac:dyDescent="0.2">
      <c r="A709" s="57"/>
    </row>
    <row r="710" spans="1:1" ht="12.75" x14ac:dyDescent="0.2">
      <c r="A710" s="57"/>
    </row>
    <row r="711" spans="1:1" ht="12.75" x14ac:dyDescent="0.2">
      <c r="A711" s="57"/>
    </row>
    <row r="712" spans="1:1" ht="12.75" x14ac:dyDescent="0.2">
      <c r="A712" s="57"/>
    </row>
    <row r="713" spans="1:1" ht="12.75" x14ac:dyDescent="0.2">
      <c r="A713" s="57"/>
    </row>
    <row r="714" spans="1:1" ht="12.75" x14ac:dyDescent="0.2">
      <c r="A714" s="57"/>
    </row>
    <row r="715" spans="1:1" ht="12.75" x14ac:dyDescent="0.2">
      <c r="A715" s="57"/>
    </row>
    <row r="716" spans="1:1" ht="12.75" x14ac:dyDescent="0.2">
      <c r="A716" s="57"/>
    </row>
    <row r="717" spans="1:1" ht="12.75" x14ac:dyDescent="0.2">
      <c r="A717" s="57"/>
    </row>
    <row r="718" spans="1:1" ht="12.75" x14ac:dyDescent="0.2">
      <c r="A718" s="57"/>
    </row>
    <row r="719" spans="1:1" ht="12.75" x14ac:dyDescent="0.2">
      <c r="A719" s="57"/>
    </row>
    <row r="720" spans="1:1" ht="12.75" x14ac:dyDescent="0.2">
      <c r="A720" s="57"/>
    </row>
    <row r="721" spans="1:1" ht="12.75" x14ac:dyDescent="0.2">
      <c r="A721" s="57"/>
    </row>
    <row r="722" spans="1:1" ht="12.75" x14ac:dyDescent="0.2">
      <c r="A722" s="57"/>
    </row>
    <row r="723" spans="1:1" ht="12.75" x14ac:dyDescent="0.2">
      <c r="A723" s="57"/>
    </row>
    <row r="724" spans="1:1" ht="12.75" x14ac:dyDescent="0.2">
      <c r="A724" s="57"/>
    </row>
    <row r="725" spans="1:1" ht="12.75" x14ac:dyDescent="0.2">
      <c r="A725" s="57"/>
    </row>
    <row r="726" spans="1:1" ht="12.75" x14ac:dyDescent="0.2">
      <c r="A726" s="57"/>
    </row>
    <row r="727" spans="1:1" ht="12.75" x14ac:dyDescent="0.2">
      <c r="A727" s="57"/>
    </row>
    <row r="728" spans="1:1" ht="12.75" x14ac:dyDescent="0.2">
      <c r="A728" s="57"/>
    </row>
    <row r="729" spans="1:1" ht="12.75" x14ac:dyDescent="0.2">
      <c r="A729" s="57"/>
    </row>
    <row r="730" spans="1:1" ht="12.75" x14ac:dyDescent="0.2">
      <c r="A730" s="57"/>
    </row>
    <row r="731" spans="1:1" ht="12.75" x14ac:dyDescent="0.2">
      <c r="A731" s="57"/>
    </row>
    <row r="732" spans="1:1" ht="12.75" x14ac:dyDescent="0.2">
      <c r="A732" s="57"/>
    </row>
    <row r="733" spans="1:1" ht="12.75" x14ac:dyDescent="0.2">
      <c r="A733" s="57"/>
    </row>
    <row r="734" spans="1:1" ht="12.75" x14ac:dyDescent="0.2">
      <c r="A734" s="57"/>
    </row>
    <row r="735" spans="1:1" ht="12.75" x14ac:dyDescent="0.2">
      <c r="A735" s="57"/>
    </row>
    <row r="736" spans="1:1" ht="12.75" x14ac:dyDescent="0.2">
      <c r="A736" s="57"/>
    </row>
    <row r="737" spans="1:1" ht="12.75" x14ac:dyDescent="0.2">
      <c r="A737" s="57"/>
    </row>
    <row r="738" spans="1:1" ht="12.75" x14ac:dyDescent="0.2">
      <c r="A738" s="57"/>
    </row>
    <row r="739" spans="1:1" ht="12.75" x14ac:dyDescent="0.2">
      <c r="A739" s="57"/>
    </row>
    <row r="740" spans="1:1" ht="12.75" x14ac:dyDescent="0.2">
      <c r="A740" s="57"/>
    </row>
    <row r="741" spans="1:1" ht="12.75" x14ac:dyDescent="0.2">
      <c r="A741" s="57"/>
    </row>
    <row r="742" spans="1:1" ht="12.75" x14ac:dyDescent="0.2">
      <c r="A742" s="57"/>
    </row>
    <row r="743" spans="1:1" ht="12.75" x14ac:dyDescent="0.2">
      <c r="A743" s="57"/>
    </row>
    <row r="744" spans="1:1" ht="12.75" x14ac:dyDescent="0.2">
      <c r="A744" s="57"/>
    </row>
    <row r="745" spans="1:1" ht="12.75" x14ac:dyDescent="0.2">
      <c r="A745" s="57"/>
    </row>
    <row r="746" spans="1:1" ht="12.75" x14ac:dyDescent="0.2">
      <c r="A746" s="57"/>
    </row>
    <row r="747" spans="1:1" ht="12.75" x14ac:dyDescent="0.2">
      <c r="A747" s="57"/>
    </row>
    <row r="748" spans="1:1" ht="12.75" x14ac:dyDescent="0.2">
      <c r="A748" s="57"/>
    </row>
    <row r="749" spans="1:1" ht="12.75" x14ac:dyDescent="0.2">
      <c r="A749" s="57"/>
    </row>
    <row r="750" spans="1:1" ht="12.75" x14ac:dyDescent="0.2">
      <c r="A750" s="57"/>
    </row>
    <row r="751" spans="1:1" ht="12.75" x14ac:dyDescent="0.2">
      <c r="A751" s="57"/>
    </row>
    <row r="752" spans="1:1" ht="12.75" x14ac:dyDescent="0.2">
      <c r="A752" s="57"/>
    </row>
    <row r="753" spans="1:1" ht="12.75" x14ac:dyDescent="0.2">
      <c r="A753" s="57"/>
    </row>
    <row r="754" spans="1:1" ht="12.75" x14ac:dyDescent="0.2">
      <c r="A754" s="57"/>
    </row>
    <row r="755" spans="1:1" ht="12.75" x14ac:dyDescent="0.2">
      <c r="A755" s="57"/>
    </row>
    <row r="756" spans="1:1" ht="12.75" x14ac:dyDescent="0.2">
      <c r="A756" s="57"/>
    </row>
    <row r="757" spans="1:1" ht="12.75" x14ac:dyDescent="0.2">
      <c r="A757" s="57"/>
    </row>
    <row r="758" spans="1:1" ht="12.75" x14ac:dyDescent="0.2">
      <c r="A758" s="57"/>
    </row>
    <row r="759" spans="1:1" ht="12.75" x14ac:dyDescent="0.2">
      <c r="A759" s="57"/>
    </row>
    <row r="760" spans="1:1" ht="12.75" x14ac:dyDescent="0.2">
      <c r="A760" s="57"/>
    </row>
    <row r="761" spans="1:1" ht="12.75" x14ac:dyDescent="0.2">
      <c r="A761" s="57"/>
    </row>
    <row r="762" spans="1:1" ht="12.75" x14ac:dyDescent="0.2">
      <c r="A762" s="57"/>
    </row>
    <row r="763" spans="1:1" ht="12.75" x14ac:dyDescent="0.2">
      <c r="A763" s="57"/>
    </row>
    <row r="764" spans="1:1" ht="12.75" x14ac:dyDescent="0.2">
      <c r="A764" s="57"/>
    </row>
    <row r="765" spans="1:1" ht="12.75" x14ac:dyDescent="0.2">
      <c r="A765" s="57"/>
    </row>
    <row r="766" spans="1:1" ht="12.75" x14ac:dyDescent="0.2">
      <c r="A766" s="57"/>
    </row>
    <row r="767" spans="1:1" ht="12.75" x14ac:dyDescent="0.2">
      <c r="A767" s="57"/>
    </row>
    <row r="768" spans="1:1" ht="12.75" x14ac:dyDescent="0.2">
      <c r="A768" s="57"/>
    </row>
    <row r="769" spans="1:1" ht="12.75" x14ac:dyDescent="0.2">
      <c r="A769" s="57"/>
    </row>
    <row r="770" spans="1:1" ht="12.75" x14ac:dyDescent="0.2">
      <c r="A770" s="57"/>
    </row>
    <row r="771" spans="1:1" ht="12.75" x14ac:dyDescent="0.2">
      <c r="A771" s="57"/>
    </row>
    <row r="772" spans="1:1" ht="12.75" x14ac:dyDescent="0.2">
      <c r="A772" s="57"/>
    </row>
    <row r="773" spans="1:1" ht="12.75" x14ac:dyDescent="0.2">
      <c r="A773" s="57"/>
    </row>
    <row r="774" spans="1:1" ht="12.75" x14ac:dyDescent="0.2">
      <c r="A774" s="57"/>
    </row>
    <row r="775" spans="1:1" ht="12.75" x14ac:dyDescent="0.2">
      <c r="A775" s="57"/>
    </row>
    <row r="776" spans="1:1" ht="12.75" x14ac:dyDescent="0.2">
      <c r="A776" s="57"/>
    </row>
    <row r="777" spans="1:1" ht="12.75" x14ac:dyDescent="0.2">
      <c r="A777" s="57"/>
    </row>
    <row r="778" spans="1:1" ht="12.75" x14ac:dyDescent="0.2">
      <c r="A778" s="57"/>
    </row>
    <row r="779" spans="1:1" ht="12.75" x14ac:dyDescent="0.2">
      <c r="A779" s="57"/>
    </row>
    <row r="780" spans="1:1" ht="12.75" x14ac:dyDescent="0.2">
      <c r="A780" s="57"/>
    </row>
    <row r="781" spans="1:1" ht="12.75" x14ac:dyDescent="0.2">
      <c r="A781" s="57"/>
    </row>
    <row r="782" spans="1:1" ht="12.75" x14ac:dyDescent="0.2">
      <c r="A782" s="57"/>
    </row>
    <row r="783" spans="1:1" ht="12.75" x14ac:dyDescent="0.2">
      <c r="A783" s="57"/>
    </row>
    <row r="784" spans="1:1" ht="12.75" x14ac:dyDescent="0.2">
      <c r="A784" s="57"/>
    </row>
    <row r="785" spans="1:1" ht="12.75" x14ac:dyDescent="0.2">
      <c r="A785" s="57"/>
    </row>
    <row r="786" spans="1:1" ht="12.75" x14ac:dyDescent="0.2">
      <c r="A786" s="57"/>
    </row>
    <row r="787" spans="1:1" ht="12.75" x14ac:dyDescent="0.2">
      <c r="A787" s="57"/>
    </row>
    <row r="788" spans="1:1" ht="12.75" x14ac:dyDescent="0.2">
      <c r="A788" s="57"/>
    </row>
    <row r="789" spans="1:1" ht="12.75" x14ac:dyDescent="0.2">
      <c r="A789" s="57"/>
    </row>
    <row r="790" spans="1:1" ht="12.75" x14ac:dyDescent="0.2">
      <c r="A790" s="57"/>
    </row>
    <row r="791" spans="1:1" ht="12.75" x14ac:dyDescent="0.2">
      <c r="A791" s="57"/>
    </row>
    <row r="792" spans="1:1" ht="12.75" x14ac:dyDescent="0.2">
      <c r="A792" s="57"/>
    </row>
    <row r="793" spans="1:1" ht="12.75" x14ac:dyDescent="0.2">
      <c r="A793" s="57"/>
    </row>
    <row r="794" spans="1:1" ht="12.75" x14ac:dyDescent="0.2">
      <c r="A794" s="57"/>
    </row>
    <row r="795" spans="1:1" ht="12.75" x14ac:dyDescent="0.2">
      <c r="A795" s="57"/>
    </row>
    <row r="796" spans="1:1" ht="12.75" x14ac:dyDescent="0.2">
      <c r="A796" s="57"/>
    </row>
    <row r="797" spans="1:1" ht="12.75" x14ac:dyDescent="0.2">
      <c r="A797" s="57"/>
    </row>
    <row r="798" spans="1:1" ht="12.75" x14ac:dyDescent="0.2">
      <c r="A798" s="57"/>
    </row>
    <row r="799" spans="1:1" ht="12.75" x14ac:dyDescent="0.2">
      <c r="A799" s="57"/>
    </row>
    <row r="800" spans="1:1" ht="12.75" x14ac:dyDescent="0.2">
      <c r="A800" s="57"/>
    </row>
    <row r="801" spans="1:1" ht="12.75" x14ac:dyDescent="0.2">
      <c r="A801" s="57"/>
    </row>
    <row r="802" spans="1:1" ht="12.75" x14ac:dyDescent="0.2">
      <c r="A802" s="57"/>
    </row>
    <row r="803" spans="1:1" ht="12.75" x14ac:dyDescent="0.2">
      <c r="A803" s="57"/>
    </row>
    <row r="804" spans="1:1" ht="12.75" x14ac:dyDescent="0.2">
      <c r="A804" s="57"/>
    </row>
    <row r="805" spans="1:1" ht="12.75" x14ac:dyDescent="0.2">
      <c r="A805" s="57"/>
    </row>
    <row r="806" spans="1:1" ht="12.75" x14ac:dyDescent="0.2">
      <c r="A806" s="57"/>
    </row>
    <row r="807" spans="1:1" ht="12.75" x14ac:dyDescent="0.2">
      <c r="A807" s="57"/>
    </row>
    <row r="808" spans="1:1" ht="12.75" x14ac:dyDescent="0.2">
      <c r="A808" s="57"/>
    </row>
    <row r="809" spans="1:1" ht="12.75" x14ac:dyDescent="0.2">
      <c r="A809" s="57"/>
    </row>
    <row r="810" spans="1:1" ht="12.75" x14ac:dyDescent="0.2">
      <c r="A810" s="57"/>
    </row>
    <row r="811" spans="1:1" ht="12.75" x14ac:dyDescent="0.2">
      <c r="A811" s="57"/>
    </row>
    <row r="812" spans="1:1" ht="12.75" x14ac:dyDescent="0.2">
      <c r="A812" s="57"/>
    </row>
    <row r="813" spans="1:1" ht="12.75" x14ac:dyDescent="0.2">
      <c r="A813" s="57"/>
    </row>
    <row r="814" spans="1:1" ht="12.75" x14ac:dyDescent="0.2">
      <c r="A814" s="57"/>
    </row>
    <row r="815" spans="1:1" ht="12.75" x14ac:dyDescent="0.2">
      <c r="A815" s="57"/>
    </row>
    <row r="816" spans="1:1" ht="12.75" x14ac:dyDescent="0.2">
      <c r="A816" s="57"/>
    </row>
    <row r="817" spans="1:1" ht="12.75" x14ac:dyDescent="0.2">
      <c r="A817" s="57"/>
    </row>
    <row r="818" spans="1:1" ht="12.75" x14ac:dyDescent="0.2">
      <c r="A818" s="57"/>
    </row>
    <row r="819" spans="1:1" ht="12.75" x14ac:dyDescent="0.2">
      <c r="A819" s="57"/>
    </row>
    <row r="820" spans="1:1" ht="12.75" x14ac:dyDescent="0.2">
      <c r="A820" s="57"/>
    </row>
    <row r="821" spans="1:1" ht="12.75" x14ac:dyDescent="0.2">
      <c r="A821" s="57"/>
    </row>
    <row r="822" spans="1:1" ht="12.75" x14ac:dyDescent="0.2">
      <c r="A822" s="57"/>
    </row>
    <row r="823" spans="1:1" ht="12.75" x14ac:dyDescent="0.2">
      <c r="A823" s="57"/>
    </row>
    <row r="824" spans="1:1" ht="12.75" x14ac:dyDescent="0.2">
      <c r="A824" s="57"/>
    </row>
    <row r="825" spans="1:1" ht="12.75" x14ac:dyDescent="0.2">
      <c r="A825" s="57"/>
    </row>
    <row r="826" spans="1:1" ht="12.75" x14ac:dyDescent="0.2">
      <c r="A826" s="57"/>
    </row>
    <row r="827" spans="1:1" ht="12.75" x14ac:dyDescent="0.2">
      <c r="A827" s="57"/>
    </row>
    <row r="828" spans="1:1" ht="12.75" x14ac:dyDescent="0.2">
      <c r="A828" s="57"/>
    </row>
    <row r="829" spans="1:1" ht="12.75" x14ac:dyDescent="0.2">
      <c r="A829" s="57"/>
    </row>
    <row r="830" spans="1:1" ht="12.75" x14ac:dyDescent="0.2">
      <c r="A830" s="57"/>
    </row>
    <row r="831" spans="1:1" ht="12.75" x14ac:dyDescent="0.2">
      <c r="A831" s="57"/>
    </row>
    <row r="832" spans="1:1" ht="12.75" x14ac:dyDescent="0.2">
      <c r="A832" s="57"/>
    </row>
    <row r="833" spans="1:1" ht="12.75" x14ac:dyDescent="0.2">
      <c r="A833" s="57"/>
    </row>
    <row r="834" spans="1:1" ht="12.75" x14ac:dyDescent="0.2">
      <c r="A834" s="57"/>
    </row>
    <row r="835" spans="1:1" ht="12.75" x14ac:dyDescent="0.2">
      <c r="A835" s="57"/>
    </row>
    <row r="836" spans="1:1" ht="12.75" x14ac:dyDescent="0.2">
      <c r="A836" s="57"/>
    </row>
    <row r="837" spans="1:1" ht="12.75" x14ac:dyDescent="0.2">
      <c r="A837" s="57"/>
    </row>
    <row r="838" spans="1:1" ht="12.75" x14ac:dyDescent="0.2">
      <c r="A838" s="57"/>
    </row>
    <row r="839" spans="1:1" ht="12.75" x14ac:dyDescent="0.2">
      <c r="A839" s="57"/>
    </row>
    <row r="840" spans="1:1" ht="12.75" x14ac:dyDescent="0.2">
      <c r="A840" s="57"/>
    </row>
    <row r="841" spans="1:1" ht="12.75" x14ac:dyDescent="0.2">
      <c r="A841" s="57"/>
    </row>
    <row r="842" spans="1:1" ht="12.75" x14ac:dyDescent="0.2">
      <c r="A842" s="57"/>
    </row>
    <row r="843" spans="1:1" ht="12.75" x14ac:dyDescent="0.2">
      <c r="A843" s="57"/>
    </row>
    <row r="844" spans="1:1" ht="12.75" x14ac:dyDescent="0.2">
      <c r="A844" s="57"/>
    </row>
    <row r="845" spans="1:1" ht="12.75" x14ac:dyDescent="0.2">
      <c r="A845" s="57"/>
    </row>
    <row r="846" spans="1:1" ht="12.75" x14ac:dyDescent="0.2">
      <c r="A846" s="57"/>
    </row>
    <row r="847" spans="1:1" ht="12.75" x14ac:dyDescent="0.2">
      <c r="A847" s="57"/>
    </row>
    <row r="848" spans="1:1" ht="12.75" x14ac:dyDescent="0.2">
      <c r="A848" s="57"/>
    </row>
    <row r="849" spans="1:1" ht="12.75" x14ac:dyDescent="0.2">
      <c r="A849" s="57"/>
    </row>
    <row r="850" spans="1:1" ht="12.75" x14ac:dyDescent="0.2">
      <c r="A850" s="57"/>
    </row>
    <row r="851" spans="1:1" ht="12.75" x14ac:dyDescent="0.2">
      <c r="A851" s="57"/>
    </row>
    <row r="852" spans="1:1" ht="12.75" x14ac:dyDescent="0.2">
      <c r="A852" s="57"/>
    </row>
    <row r="853" spans="1:1" ht="12.75" x14ac:dyDescent="0.2">
      <c r="A853" s="57"/>
    </row>
    <row r="854" spans="1:1" ht="12.75" x14ac:dyDescent="0.2">
      <c r="A854" s="57"/>
    </row>
    <row r="855" spans="1:1" ht="12.75" x14ac:dyDescent="0.2">
      <c r="A855" s="57"/>
    </row>
    <row r="856" spans="1:1" ht="12.75" x14ac:dyDescent="0.2">
      <c r="A856" s="57"/>
    </row>
    <row r="857" spans="1:1" ht="12.75" x14ac:dyDescent="0.2">
      <c r="A857" s="57"/>
    </row>
    <row r="858" spans="1:1" ht="12.75" x14ac:dyDescent="0.2">
      <c r="A858" s="57"/>
    </row>
    <row r="859" spans="1:1" ht="12.75" x14ac:dyDescent="0.2">
      <c r="A859" s="57"/>
    </row>
    <row r="860" spans="1:1" ht="12.75" x14ac:dyDescent="0.2">
      <c r="A860" s="57"/>
    </row>
    <row r="861" spans="1:1" ht="12.75" x14ac:dyDescent="0.2">
      <c r="A861" s="57"/>
    </row>
    <row r="862" spans="1:1" ht="12.75" x14ac:dyDescent="0.2">
      <c r="A862" s="57"/>
    </row>
    <row r="863" spans="1:1" ht="12.75" x14ac:dyDescent="0.2">
      <c r="A863" s="57"/>
    </row>
    <row r="864" spans="1:1" ht="12.75" x14ac:dyDescent="0.2">
      <c r="A864" s="57"/>
    </row>
    <row r="865" spans="1:1" ht="12.75" x14ac:dyDescent="0.2">
      <c r="A865" s="57"/>
    </row>
    <row r="866" spans="1:1" ht="12.75" x14ac:dyDescent="0.2">
      <c r="A866" s="57"/>
    </row>
    <row r="867" spans="1:1" ht="12.75" x14ac:dyDescent="0.2">
      <c r="A867" s="57"/>
    </row>
    <row r="868" spans="1:1" ht="12.75" x14ac:dyDescent="0.2">
      <c r="A868" s="57"/>
    </row>
    <row r="869" spans="1:1" ht="12.75" x14ac:dyDescent="0.2">
      <c r="A869" s="57"/>
    </row>
    <row r="870" spans="1:1" ht="12.75" x14ac:dyDescent="0.2">
      <c r="A870" s="57"/>
    </row>
    <row r="871" spans="1:1" ht="12.75" x14ac:dyDescent="0.2">
      <c r="A871" s="57"/>
    </row>
    <row r="872" spans="1:1" ht="12.75" x14ac:dyDescent="0.2">
      <c r="A872" s="57"/>
    </row>
    <row r="873" spans="1:1" ht="12.75" x14ac:dyDescent="0.2">
      <c r="A873" s="57"/>
    </row>
    <row r="874" spans="1:1" ht="12.75" x14ac:dyDescent="0.2">
      <c r="A874" s="57"/>
    </row>
    <row r="875" spans="1:1" ht="12.75" x14ac:dyDescent="0.2">
      <c r="A875" s="57"/>
    </row>
    <row r="876" spans="1:1" ht="12.75" x14ac:dyDescent="0.2">
      <c r="A876" s="57"/>
    </row>
    <row r="877" spans="1:1" ht="12.75" x14ac:dyDescent="0.2">
      <c r="A877" s="57"/>
    </row>
    <row r="878" spans="1:1" ht="12.75" x14ac:dyDescent="0.2">
      <c r="A878" s="57"/>
    </row>
    <row r="879" spans="1:1" ht="12.75" x14ac:dyDescent="0.2">
      <c r="A879" s="57"/>
    </row>
    <row r="880" spans="1:1" ht="12.75" x14ac:dyDescent="0.2">
      <c r="A880" s="57"/>
    </row>
    <row r="881" spans="1:1" ht="12.75" x14ac:dyDescent="0.2">
      <c r="A881" s="57"/>
    </row>
    <row r="882" spans="1:1" ht="12.75" x14ac:dyDescent="0.2">
      <c r="A882" s="57"/>
    </row>
    <row r="883" spans="1:1" ht="12.75" x14ac:dyDescent="0.2">
      <c r="A883" s="57"/>
    </row>
    <row r="884" spans="1:1" ht="12.75" x14ac:dyDescent="0.2">
      <c r="A884" s="57"/>
    </row>
    <row r="885" spans="1:1" ht="12.75" x14ac:dyDescent="0.2">
      <c r="A885" s="57"/>
    </row>
    <row r="886" spans="1:1" ht="12.75" x14ac:dyDescent="0.2">
      <c r="A886" s="57"/>
    </row>
    <row r="887" spans="1:1" ht="12.75" x14ac:dyDescent="0.2">
      <c r="A887" s="57"/>
    </row>
    <row r="888" spans="1:1" ht="12.75" x14ac:dyDescent="0.2">
      <c r="A888" s="57"/>
    </row>
    <row r="889" spans="1:1" ht="12.75" x14ac:dyDescent="0.2">
      <c r="A889" s="57"/>
    </row>
    <row r="890" spans="1:1" ht="12.75" x14ac:dyDescent="0.2">
      <c r="A890" s="57"/>
    </row>
    <row r="891" spans="1:1" ht="12.75" x14ac:dyDescent="0.2">
      <c r="A891" s="57"/>
    </row>
    <row r="892" spans="1:1" ht="12.75" x14ac:dyDescent="0.2">
      <c r="A892" s="57"/>
    </row>
    <row r="893" spans="1:1" ht="12.75" x14ac:dyDescent="0.2">
      <c r="A893" s="57"/>
    </row>
    <row r="894" spans="1:1" ht="12.75" x14ac:dyDescent="0.2">
      <c r="A894" s="57"/>
    </row>
    <row r="895" spans="1:1" ht="12.75" x14ac:dyDescent="0.2">
      <c r="A895" s="57"/>
    </row>
    <row r="896" spans="1:1" ht="12.75" x14ac:dyDescent="0.2">
      <c r="A896" s="57"/>
    </row>
    <row r="897" spans="1:1" ht="12.75" x14ac:dyDescent="0.2">
      <c r="A897" s="57"/>
    </row>
    <row r="898" spans="1:1" ht="12.75" x14ac:dyDescent="0.2">
      <c r="A898" s="57"/>
    </row>
    <row r="899" spans="1:1" ht="12.75" x14ac:dyDescent="0.2">
      <c r="A899" s="57"/>
    </row>
    <row r="900" spans="1:1" ht="12.75" x14ac:dyDescent="0.2">
      <c r="A900" s="57"/>
    </row>
    <row r="901" spans="1:1" ht="12.75" x14ac:dyDescent="0.2">
      <c r="A901" s="57"/>
    </row>
    <row r="902" spans="1:1" ht="12.75" x14ac:dyDescent="0.2">
      <c r="A902" s="57"/>
    </row>
    <row r="903" spans="1:1" ht="12.75" x14ac:dyDescent="0.2">
      <c r="A903" s="57"/>
    </row>
    <row r="904" spans="1:1" ht="12.75" x14ac:dyDescent="0.2">
      <c r="A904" s="57"/>
    </row>
    <row r="905" spans="1:1" ht="12.75" x14ac:dyDescent="0.2">
      <c r="A905" s="57"/>
    </row>
    <row r="906" spans="1:1" ht="12.75" x14ac:dyDescent="0.2">
      <c r="A906" s="57"/>
    </row>
    <row r="907" spans="1:1" ht="12.75" x14ac:dyDescent="0.2">
      <c r="A907" s="57"/>
    </row>
    <row r="908" spans="1:1" ht="12.75" x14ac:dyDescent="0.2">
      <c r="A908" s="57"/>
    </row>
    <row r="909" spans="1:1" ht="12.75" x14ac:dyDescent="0.2">
      <c r="A909" s="57"/>
    </row>
    <row r="910" spans="1:1" ht="12.75" x14ac:dyDescent="0.2">
      <c r="A910" s="57"/>
    </row>
    <row r="911" spans="1:1" ht="12.75" x14ac:dyDescent="0.2">
      <c r="A911" s="57"/>
    </row>
    <row r="912" spans="1:1" ht="12.75" x14ac:dyDescent="0.2">
      <c r="A912" s="57"/>
    </row>
    <row r="913" spans="1:1" ht="12.75" x14ac:dyDescent="0.2">
      <c r="A913" s="57"/>
    </row>
    <row r="914" spans="1:1" ht="12.75" x14ac:dyDescent="0.2">
      <c r="A914" s="57"/>
    </row>
    <row r="915" spans="1:1" ht="12.75" x14ac:dyDescent="0.2">
      <c r="A915" s="57"/>
    </row>
    <row r="916" spans="1:1" ht="12.75" x14ac:dyDescent="0.2">
      <c r="A916" s="57"/>
    </row>
    <row r="917" spans="1:1" ht="12.75" x14ac:dyDescent="0.2">
      <c r="A917" s="57"/>
    </row>
    <row r="918" spans="1:1" ht="12.75" x14ac:dyDescent="0.2">
      <c r="A918" s="57"/>
    </row>
    <row r="919" spans="1:1" ht="12.75" x14ac:dyDescent="0.2">
      <c r="A919" s="57"/>
    </row>
    <row r="920" spans="1:1" ht="12.75" x14ac:dyDescent="0.2">
      <c r="A920" s="57"/>
    </row>
    <row r="921" spans="1:1" ht="12.75" x14ac:dyDescent="0.2">
      <c r="A921" s="57"/>
    </row>
    <row r="922" spans="1:1" ht="12.75" x14ac:dyDescent="0.2">
      <c r="A922" s="57"/>
    </row>
    <row r="923" spans="1:1" ht="12.75" x14ac:dyDescent="0.2">
      <c r="A923" s="57"/>
    </row>
    <row r="924" spans="1:1" ht="12.75" x14ac:dyDescent="0.2">
      <c r="A924" s="57"/>
    </row>
    <row r="925" spans="1:1" ht="12.75" x14ac:dyDescent="0.2">
      <c r="A925" s="57"/>
    </row>
    <row r="926" spans="1:1" ht="12.75" x14ac:dyDescent="0.2">
      <c r="A926" s="57"/>
    </row>
    <row r="927" spans="1:1" ht="12.75" x14ac:dyDescent="0.2">
      <c r="A927" s="57"/>
    </row>
    <row r="928" spans="1:1" ht="12.75" x14ac:dyDescent="0.2">
      <c r="A928" s="57"/>
    </row>
    <row r="929" spans="1:1" ht="12.75" x14ac:dyDescent="0.2">
      <c r="A929" s="57"/>
    </row>
    <row r="930" spans="1:1" ht="12.75" x14ac:dyDescent="0.2">
      <c r="A930" s="57"/>
    </row>
    <row r="931" spans="1:1" ht="12.75" x14ac:dyDescent="0.2">
      <c r="A931" s="57"/>
    </row>
    <row r="932" spans="1:1" ht="12.75" x14ac:dyDescent="0.2">
      <c r="A932" s="57"/>
    </row>
    <row r="933" spans="1:1" ht="12.75" x14ac:dyDescent="0.2">
      <c r="A933" s="57"/>
    </row>
    <row r="934" spans="1:1" ht="12.75" x14ac:dyDescent="0.2">
      <c r="A934" s="57"/>
    </row>
    <row r="935" spans="1:1" ht="12.75" x14ac:dyDescent="0.2">
      <c r="A935" s="57"/>
    </row>
    <row r="936" spans="1:1" ht="12.75" x14ac:dyDescent="0.2">
      <c r="A936" s="57"/>
    </row>
    <row r="937" spans="1:1" ht="12.75" x14ac:dyDescent="0.2">
      <c r="A937" s="57"/>
    </row>
    <row r="938" spans="1:1" ht="12.75" x14ac:dyDescent="0.2">
      <c r="A938" s="57"/>
    </row>
    <row r="939" spans="1:1" ht="12.75" x14ac:dyDescent="0.2">
      <c r="A939" s="57"/>
    </row>
    <row r="940" spans="1:1" ht="12.75" x14ac:dyDescent="0.2">
      <c r="A940" s="57"/>
    </row>
    <row r="941" spans="1:1" ht="12.75" x14ac:dyDescent="0.2">
      <c r="A941" s="57"/>
    </row>
    <row r="942" spans="1:1" ht="12.75" x14ac:dyDescent="0.2">
      <c r="A942" s="57"/>
    </row>
    <row r="943" spans="1:1" ht="12.75" x14ac:dyDescent="0.2">
      <c r="A943" s="57"/>
    </row>
    <row r="944" spans="1:1" ht="12.75" x14ac:dyDescent="0.2">
      <c r="A944" s="57"/>
    </row>
    <row r="945" spans="1:1" ht="12.75" x14ac:dyDescent="0.2">
      <c r="A945" s="57"/>
    </row>
    <row r="946" spans="1:1" ht="12.75" x14ac:dyDescent="0.2">
      <c r="A946" s="57"/>
    </row>
    <row r="947" spans="1:1" ht="12.75" x14ac:dyDescent="0.2">
      <c r="A947" s="57"/>
    </row>
    <row r="948" spans="1:1" ht="12.75" x14ac:dyDescent="0.2">
      <c r="A948" s="57"/>
    </row>
    <row r="949" spans="1:1" ht="12.75" x14ac:dyDescent="0.2">
      <c r="A949" s="57"/>
    </row>
    <row r="950" spans="1:1" ht="12.75" x14ac:dyDescent="0.2">
      <c r="A950" s="57"/>
    </row>
    <row r="951" spans="1:1" ht="12.75" x14ac:dyDescent="0.2">
      <c r="A951" s="57"/>
    </row>
    <row r="952" spans="1:1" ht="12.75" x14ac:dyDescent="0.2">
      <c r="A952" s="57"/>
    </row>
    <row r="953" spans="1:1" ht="12.75" x14ac:dyDescent="0.2">
      <c r="A953" s="57"/>
    </row>
    <row r="954" spans="1:1" ht="12.75" x14ac:dyDescent="0.2">
      <c r="A954" s="57"/>
    </row>
    <row r="955" spans="1:1" ht="12.75" x14ac:dyDescent="0.2">
      <c r="A955" s="57"/>
    </row>
    <row r="956" spans="1:1" ht="12.75" x14ac:dyDescent="0.2">
      <c r="A956" s="57"/>
    </row>
    <row r="957" spans="1:1" ht="12.75" x14ac:dyDescent="0.2">
      <c r="A957" s="57"/>
    </row>
    <row r="958" spans="1:1" ht="12.75" x14ac:dyDescent="0.2">
      <c r="A958" s="57"/>
    </row>
    <row r="959" spans="1:1" ht="12.75" x14ac:dyDescent="0.2">
      <c r="A959" s="57"/>
    </row>
    <row r="960" spans="1:1" ht="12.75" x14ac:dyDescent="0.2">
      <c r="A960" s="57"/>
    </row>
    <row r="961" spans="1:1" ht="12.75" x14ac:dyDescent="0.2">
      <c r="A961" s="57"/>
    </row>
    <row r="962" spans="1:1" ht="12.75" x14ac:dyDescent="0.2">
      <c r="A962" s="57"/>
    </row>
    <row r="963" spans="1:1" ht="12.75" x14ac:dyDescent="0.2">
      <c r="A963" s="57"/>
    </row>
    <row r="964" spans="1:1" ht="12.75" x14ac:dyDescent="0.2">
      <c r="A964" s="57"/>
    </row>
    <row r="965" spans="1:1" ht="12.75" x14ac:dyDescent="0.2">
      <c r="A965" s="57"/>
    </row>
    <row r="966" spans="1:1" ht="12.75" x14ac:dyDescent="0.2">
      <c r="A966" s="57"/>
    </row>
    <row r="967" spans="1:1" ht="12.75" x14ac:dyDescent="0.2">
      <c r="A967" s="57"/>
    </row>
    <row r="968" spans="1:1" ht="12.75" x14ac:dyDescent="0.2">
      <c r="A968" s="57"/>
    </row>
    <row r="969" spans="1:1" ht="12.75" x14ac:dyDescent="0.2">
      <c r="A969" s="57"/>
    </row>
    <row r="970" spans="1:1" ht="12.75" x14ac:dyDescent="0.2">
      <c r="A970" s="57"/>
    </row>
    <row r="971" spans="1:1" ht="12.75" x14ac:dyDescent="0.2">
      <c r="A971" s="57"/>
    </row>
    <row r="972" spans="1:1" ht="12.75" x14ac:dyDescent="0.2">
      <c r="A972" s="57"/>
    </row>
    <row r="973" spans="1:1" ht="12.75" x14ac:dyDescent="0.2">
      <c r="A973" s="57"/>
    </row>
    <row r="974" spans="1:1" ht="12.75" x14ac:dyDescent="0.2">
      <c r="A974" s="57"/>
    </row>
    <row r="975" spans="1:1" ht="12.75" x14ac:dyDescent="0.2">
      <c r="A975" s="57"/>
    </row>
    <row r="976" spans="1:1" ht="12.75" x14ac:dyDescent="0.2">
      <c r="A976" s="57"/>
    </row>
    <row r="977" spans="1:1" ht="12.75" x14ac:dyDescent="0.2">
      <c r="A977" s="57"/>
    </row>
    <row r="978" spans="1:1" ht="12.75" x14ac:dyDescent="0.2">
      <c r="A978" s="57"/>
    </row>
    <row r="979" spans="1:1" ht="12.75" x14ac:dyDescent="0.2">
      <c r="A979" s="57"/>
    </row>
    <row r="980" spans="1:1" ht="12.75" x14ac:dyDescent="0.2">
      <c r="A980" s="57"/>
    </row>
    <row r="981" spans="1:1" ht="12.75" x14ac:dyDescent="0.2">
      <c r="A981" s="57"/>
    </row>
    <row r="982" spans="1:1" ht="12.75" x14ac:dyDescent="0.2">
      <c r="A982" s="57"/>
    </row>
    <row r="983" spans="1:1" ht="12.75" x14ac:dyDescent="0.2">
      <c r="A983" s="57"/>
    </row>
    <row r="984" spans="1:1" ht="12.75" x14ac:dyDescent="0.2">
      <c r="A984" s="57"/>
    </row>
    <row r="985" spans="1:1" ht="12.75" x14ac:dyDescent="0.2">
      <c r="A985" s="57"/>
    </row>
    <row r="986" spans="1:1" ht="12.75" x14ac:dyDescent="0.2">
      <c r="A986" s="57"/>
    </row>
    <row r="987" spans="1:1" ht="12.75" x14ac:dyDescent="0.2">
      <c r="A987" s="57"/>
    </row>
    <row r="988" spans="1:1" ht="12.75" x14ac:dyDescent="0.2">
      <c r="A988" s="57"/>
    </row>
    <row r="989" spans="1:1" ht="12.75" x14ac:dyDescent="0.2">
      <c r="A989" s="57"/>
    </row>
    <row r="990" spans="1:1" ht="12.75" x14ac:dyDescent="0.2">
      <c r="A990" s="57"/>
    </row>
    <row r="991" spans="1:1" ht="12.75" x14ac:dyDescent="0.2">
      <c r="A991" s="57"/>
    </row>
    <row r="992" spans="1:1" ht="12.75" x14ac:dyDescent="0.2">
      <c r="A992" s="57"/>
    </row>
    <row r="993" spans="1:1" ht="12.75" x14ac:dyDescent="0.2">
      <c r="A993" s="57"/>
    </row>
    <row r="994" spans="1:1" ht="12.75" x14ac:dyDescent="0.2">
      <c r="A994" s="57"/>
    </row>
    <row r="995" spans="1:1" ht="12.75" x14ac:dyDescent="0.2">
      <c r="A995" s="57"/>
    </row>
    <row r="996" spans="1:1" ht="12.75" x14ac:dyDescent="0.2">
      <c r="A996" s="57"/>
    </row>
    <row r="997" spans="1:1" ht="12.75" x14ac:dyDescent="0.2">
      <c r="A997" s="57"/>
    </row>
    <row r="998" spans="1:1" ht="12.75" x14ac:dyDescent="0.2">
      <c r="A998" s="57"/>
    </row>
    <row r="999" spans="1:1" ht="12.75" x14ac:dyDescent="0.2">
      <c r="A999" s="57"/>
    </row>
    <row r="1000" spans="1:1" ht="12.75" x14ac:dyDescent="0.2">
      <c r="A1000" s="57"/>
    </row>
    <row r="1001" spans="1:1" ht="12.75" x14ac:dyDescent="0.2">
      <c r="A1001" s="57"/>
    </row>
  </sheetData>
  <mergeCells count="6">
    <mergeCell ref="A1:A2"/>
    <mergeCell ref="E1:F1"/>
    <mergeCell ref="G1:G2"/>
    <mergeCell ref="H1:H2"/>
    <mergeCell ref="I1:I2"/>
    <mergeCell ref="D1:D2"/>
  </mergeCells>
  <conditionalFormatting sqref="A1:A1001">
    <cfRule type="cellIs" dxfId="1" priority="1" operator="equal">
      <formula>"FALSE"</formula>
    </cfRule>
  </conditionalFormatting>
  <conditionalFormatting sqref="A1:A1000">
    <cfRule type="notContainsBlanks" dxfId="0" priority="2">
      <formula>LEN(TRIM(A1))&gt;0</formula>
    </cfRule>
  </conditionalFormatting>
  <dataValidations count="1">
    <dataValidation type="list" allowBlank="1" showErrorMessage="1" sqref="A3:A1001" xr:uid="{00000000-0002-0000-0600-000000000000}">
      <formula1>Busses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9CB9C"/>
    <outlinePr summaryBelow="0" summaryRight="0"/>
  </sheetPr>
  <dimension ref="A1:E31"/>
  <sheetViews>
    <sheetView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4.42578125" defaultRowHeight="15.75" customHeight="1" x14ac:dyDescent="0.2"/>
  <cols>
    <col min="1" max="1" width="6" customWidth="1"/>
    <col min="2" max="2" width="6.42578125" customWidth="1"/>
  </cols>
  <sheetData>
    <row r="1" spans="1:5" ht="15.75" customHeight="1" x14ac:dyDescent="0.2">
      <c r="A1" s="4" t="s">
        <v>122</v>
      </c>
      <c r="B1" s="4" t="s">
        <v>123</v>
      </c>
      <c r="C1" s="4" t="s">
        <v>124</v>
      </c>
      <c r="D1" s="4" t="s">
        <v>116</v>
      </c>
      <c r="E1" s="1" t="s">
        <v>125</v>
      </c>
    </row>
    <row r="2" spans="1:5" ht="15.75" customHeight="1" x14ac:dyDescent="0.2">
      <c r="A2" s="4">
        <v>1</v>
      </c>
      <c r="B2" s="4">
        <v>1</v>
      </c>
      <c r="C2" t="str">
        <f>IF(B2="", "", VLOOKUP(B2, Inputs!A:B, 2, FALSE))</f>
        <v>Kick</v>
      </c>
      <c r="D2" s="4"/>
      <c r="E2" s="4"/>
    </row>
    <row r="3" spans="1:5" ht="15.75" customHeight="1" x14ac:dyDescent="0.2">
      <c r="A3" s="4">
        <v>2</v>
      </c>
      <c r="B3" s="4">
        <v>2</v>
      </c>
      <c r="C3" t="str">
        <f>IF(B3="", "", VLOOKUP(B3, Inputs!A:B, 2, FALSE))</f>
        <v>Snare</v>
      </c>
      <c r="D3" s="4"/>
    </row>
    <row r="4" spans="1:5" ht="15.75" customHeight="1" x14ac:dyDescent="0.2">
      <c r="A4" s="4">
        <v>3</v>
      </c>
      <c r="B4" s="4">
        <v>3</v>
      </c>
      <c r="C4" t="str">
        <f>IF(B4="", "", VLOOKUP(B4, Inputs!A:B, 2, FALSE))</f>
        <v>OH</v>
      </c>
      <c r="D4" s="4"/>
      <c r="E4" s="4"/>
    </row>
    <row r="5" spans="1:5" ht="15.75" customHeight="1" x14ac:dyDescent="0.2">
      <c r="A5" s="4">
        <v>4</v>
      </c>
      <c r="B5" s="4">
        <v>4</v>
      </c>
      <c r="C5" t="str">
        <f>IF(B5="", "", VLOOKUP(B5, Inputs!A:B, 2, FALSE))</f>
        <v>Perc OH</v>
      </c>
      <c r="D5" s="4"/>
    </row>
    <row r="6" spans="1:5" ht="15.75" customHeight="1" x14ac:dyDescent="0.2">
      <c r="A6" s="4">
        <v>5</v>
      </c>
      <c r="B6" s="4">
        <v>5</v>
      </c>
      <c r="C6" t="str">
        <f>IF(B6="", "", VLOOKUP(B6, Inputs!A:B, 2, FALSE))</f>
        <v>Keyboard</v>
      </c>
      <c r="D6" s="4"/>
      <c r="E6" s="4"/>
    </row>
    <row r="7" spans="1:5" ht="15.75" customHeight="1" x14ac:dyDescent="0.2">
      <c r="A7" s="4">
        <v>6</v>
      </c>
      <c r="B7" s="4">
        <v>6</v>
      </c>
      <c r="C7" t="str">
        <f>IF(B7="", "", VLOOKUP(B7, Inputs!A:B, 2, FALSE))</f>
        <v>Synth</v>
      </c>
      <c r="D7" s="4"/>
      <c r="E7" s="4"/>
    </row>
    <row r="8" spans="1:5" ht="15.75" customHeight="1" x14ac:dyDescent="0.2">
      <c r="A8" s="4">
        <v>7</v>
      </c>
      <c r="B8" s="4">
        <v>7</v>
      </c>
      <c r="C8" t="str">
        <f>IF(B8="", "", VLOOKUP(B8, Inputs!A:B, 2, FALSE))</f>
        <v>Guitar</v>
      </c>
      <c r="D8" s="4"/>
    </row>
    <row r="9" spans="1:5" ht="15.75" customHeight="1" x14ac:dyDescent="0.2">
      <c r="A9" s="4">
        <v>8</v>
      </c>
      <c r="B9" s="4">
        <v>8</v>
      </c>
      <c r="C9" t="str">
        <f>IF(B9="", "", VLOOKUP(B9, Inputs!A:B, 2, FALSE))</f>
        <v>Bass</v>
      </c>
      <c r="D9" s="4"/>
      <c r="E9" s="4"/>
    </row>
    <row r="10" spans="1:5" ht="15.75" customHeight="1" x14ac:dyDescent="0.2">
      <c r="A10" s="4">
        <v>9</v>
      </c>
      <c r="B10" s="4">
        <v>9</v>
      </c>
      <c r="C10" t="str">
        <f>IF(B10="", "", VLOOKUP(B10, Inputs!A:B, 2, FALSE))</f>
        <v>Vocals</v>
      </c>
      <c r="D10" s="4"/>
    </row>
    <row r="11" spans="1:5" ht="15.75" customHeight="1" x14ac:dyDescent="0.2">
      <c r="A11" s="4">
        <v>10</v>
      </c>
      <c r="B11" s="4">
        <v>10</v>
      </c>
      <c r="C11" t="str">
        <f>IF(B11="", "", VLOOKUP(B11, Inputs!A:B, 2, FALSE))</f>
        <v>conductor</v>
      </c>
      <c r="D11" s="4"/>
    </row>
    <row r="12" spans="1:5" ht="15.75" customHeight="1" x14ac:dyDescent="0.2">
      <c r="A12" s="4">
        <v>11</v>
      </c>
      <c r="B12" s="4"/>
      <c r="C12" t="str">
        <f>IF(B12="", "", VLOOKUP(B12, Inputs!A:B, 2, FALSE))</f>
        <v/>
      </c>
      <c r="D12" s="4"/>
    </row>
    <row r="13" spans="1:5" ht="15.75" customHeight="1" x14ac:dyDescent="0.2">
      <c r="A13" s="4">
        <v>12</v>
      </c>
      <c r="B13" s="4"/>
      <c r="C13" t="str">
        <f>IF(B13="", "", VLOOKUP(B13, Inputs!A:B, 2, FALSE))</f>
        <v/>
      </c>
      <c r="D13" s="4"/>
    </row>
    <row r="14" spans="1:5" ht="15.75" customHeight="1" x14ac:dyDescent="0.2">
      <c r="B14" s="4"/>
      <c r="C14" t="str">
        <f>IF(B14="", "", VLOOKUP(B14, Inputs!A:B, 2, FALSE))</f>
        <v/>
      </c>
      <c r="D14" s="4"/>
    </row>
    <row r="15" spans="1:5" ht="15.75" customHeight="1" x14ac:dyDescent="0.2">
      <c r="A15" s="4">
        <v>1</v>
      </c>
      <c r="B15" s="4"/>
      <c r="C15" t="str">
        <f>IF(B15="", "", VLOOKUP(B15, Inputs!A:B, 2, FALSE))</f>
        <v/>
      </c>
      <c r="D15" s="4"/>
    </row>
    <row r="16" spans="1:5" ht="15.75" customHeight="1" x14ac:dyDescent="0.2">
      <c r="A16" s="4">
        <v>2</v>
      </c>
      <c r="B16" s="4">
        <v>45</v>
      </c>
      <c r="C16" t="str">
        <f>IF(B16="", "", VLOOKUP(B16, Inputs!A:B, 2, FALSE))</f>
        <v>Aux</v>
      </c>
      <c r="D16" s="4"/>
    </row>
    <row r="17" spans="1:5" ht="15.75" customHeight="1" x14ac:dyDescent="0.2">
      <c r="A17" s="4">
        <v>3</v>
      </c>
      <c r="B17" s="4"/>
      <c r="C17" t="str">
        <f>IF(B17="", "", VLOOKUP(B17, Inputs!A:B, 2, FALSE))</f>
        <v/>
      </c>
      <c r="D17" s="4" t="s">
        <v>54</v>
      </c>
    </row>
    <row r="18" spans="1:5" ht="15.75" customHeight="1" x14ac:dyDescent="0.2">
      <c r="A18" s="4">
        <v>4</v>
      </c>
      <c r="D18" s="4" t="s">
        <v>63</v>
      </c>
    </row>
    <row r="19" spans="1:5" ht="15.75" customHeight="1" x14ac:dyDescent="0.2">
      <c r="A19" s="4">
        <v>5</v>
      </c>
      <c r="E19" s="4" t="s">
        <v>126</v>
      </c>
    </row>
    <row r="20" spans="1:5" ht="15.75" customHeight="1" x14ac:dyDescent="0.2">
      <c r="A20" s="4">
        <v>6</v>
      </c>
      <c r="E20" s="4" t="s">
        <v>127</v>
      </c>
    </row>
    <row r="21" spans="1:5" ht="15.75" customHeight="1" x14ac:dyDescent="0.2">
      <c r="A21" s="4">
        <v>7</v>
      </c>
      <c r="C21" s="4"/>
      <c r="D21" s="4" t="s">
        <v>69</v>
      </c>
    </row>
    <row r="22" spans="1:5" ht="15.75" customHeight="1" x14ac:dyDescent="0.2">
      <c r="A22" s="4">
        <v>8</v>
      </c>
      <c r="C22" s="4"/>
      <c r="D22" s="4"/>
      <c r="E22" s="4" t="s">
        <v>128</v>
      </c>
    </row>
    <row r="23" spans="1:5" ht="15.75" customHeight="1" x14ac:dyDescent="0.2">
      <c r="A23" s="4"/>
      <c r="C23" s="4"/>
      <c r="D23" s="4"/>
    </row>
    <row r="24" spans="1:5" ht="15.75" customHeight="1" x14ac:dyDescent="0.2">
      <c r="A24" s="4">
        <v>1</v>
      </c>
      <c r="C24" s="4"/>
      <c r="D24" s="4" t="s">
        <v>129</v>
      </c>
    </row>
    <row r="25" spans="1:5" ht="15.75" customHeight="1" x14ac:dyDescent="0.2">
      <c r="A25" s="4">
        <v>2</v>
      </c>
      <c r="C25" s="4"/>
      <c r="D25" s="4" t="s">
        <v>130</v>
      </c>
    </row>
    <row r="26" spans="1:5" ht="15.75" customHeight="1" x14ac:dyDescent="0.2">
      <c r="A26" s="4">
        <v>3</v>
      </c>
      <c r="C26" s="4"/>
      <c r="D26" s="4" t="s">
        <v>131</v>
      </c>
    </row>
    <row r="27" spans="1:5" ht="15.75" customHeight="1" x14ac:dyDescent="0.2">
      <c r="A27" s="4">
        <v>4</v>
      </c>
      <c r="C27" s="4"/>
      <c r="D27" s="4" t="s">
        <v>132</v>
      </c>
    </row>
    <row r="28" spans="1:5" ht="15.75" customHeight="1" x14ac:dyDescent="0.2">
      <c r="A28" s="4">
        <v>5</v>
      </c>
      <c r="C28" s="4"/>
      <c r="D28" s="4" t="s">
        <v>133</v>
      </c>
    </row>
    <row r="29" spans="1:5" ht="15.75" customHeight="1" x14ac:dyDescent="0.2">
      <c r="A29" s="4">
        <v>6</v>
      </c>
      <c r="D29" s="4" t="s">
        <v>134</v>
      </c>
    </row>
    <row r="30" spans="1:5" ht="15.75" customHeight="1" x14ac:dyDescent="0.2">
      <c r="A30" s="4">
        <v>7</v>
      </c>
      <c r="D30" s="4" t="s">
        <v>135</v>
      </c>
    </row>
    <row r="31" spans="1:5" ht="15.75" customHeight="1" x14ac:dyDescent="0.2">
      <c r="A31" s="4">
        <v>8</v>
      </c>
      <c r="D31" s="4" t="s">
        <v>93</v>
      </c>
    </row>
  </sheetData>
  <dataValidations count="1">
    <dataValidation type="list" allowBlank="1" showErrorMessage="1" sqref="D2:D1000" xr:uid="{00000000-0002-0000-0A00-000000000000}">
      <formula1>Busses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9CB9C"/>
    <outlinePr summaryBelow="0" summaryRight="0"/>
  </sheetPr>
  <dimension ref="A1:E28"/>
  <sheetViews>
    <sheetView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4.42578125" defaultRowHeight="15.75" customHeight="1" x14ac:dyDescent="0.2"/>
  <cols>
    <col min="1" max="1" width="6" customWidth="1"/>
    <col min="2" max="2" width="6.42578125" customWidth="1"/>
  </cols>
  <sheetData>
    <row r="1" spans="1:5" ht="15.75" customHeight="1" x14ac:dyDescent="0.2">
      <c r="A1" s="4" t="s">
        <v>122</v>
      </c>
      <c r="B1" s="4" t="s">
        <v>123</v>
      </c>
      <c r="C1" s="4" t="s">
        <v>124</v>
      </c>
      <c r="D1" s="4" t="s">
        <v>116</v>
      </c>
      <c r="E1" s="1" t="s">
        <v>125</v>
      </c>
    </row>
    <row r="2" spans="1:5" ht="15.75" customHeight="1" x14ac:dyDescent="0.2">
      <c r="A2" s="4">
        <v>1</v>
      </c>
      <c r="B2" s="4">
        <v>11</v>
      </c>
      <c r="C2" t="str">
        <f>IF(B2="", "", VLOOKUP(B2, Inputs!A:B, 2, FALSE))</f>
        <v>Bari</v>
      </c>
      <c r="D2" s="4"/>
      <c r="E2" s="4"/>
    </row>
    <row r="3" spans="1:5" ht="15.75" customHeight="1" x14ac:dyDescent="0.2">
      <c r="A3" s="4">
        <v>2</v>
      </c>
      <c r="B3" s="4">
        <v>12</v>
      </c>
      <c r="C3" t="str">
        <f>IF(B3="", "", VLOOKUP(B3, Inputs!A:B, 2, FALSE))</f>
        <v>Tenor 1</v>
      </c>
      <c r="D3" s="4"/>
    </row>
    <row r="4" spans="1:5" ht="15.75" customHeight="1" x14ac:dyDescent="0.2">
      <c r="A4" s="4">
        <v>3</v>
      </c>
      <c r="B4" s="4">
        <v>13</v>
      </c>
      <c r="C4" t="str">
        <f>IF(B4="", "", VLOOKUP(B4, Inputs!A:B, 2, FALSE))</f>
        <v>Tenor 2</v>
      </c>
      <c r="D4" s="4"/>
      <c r="E4" s="4"/>
    </row>
    <row r="5" spans="1:5" ht="15.75" customHeight="1" x14ac:dyDescent="0.2">
      <c r="A5" s="4">
        <v>4</v>
      </c>
      <c r="B5" s="4">
        <v>14</v>
      </c>
      <c r="C5" t="str">
        <f>IF(B5="", "", VLOOKUP(B5, Inputs!A:B, 2, FALSE))</f>
        <v>Alto 1</v>
      </c>
      <c r="D5" s="4"/>
    </row>
    <row r="6" spans="1:5" ht="15.75" customHeight="1" x14ac:dyDescent="0.2">
      <c r="A6" s="4">
        <v>5</v>
      </c>
      <c r="B6" s="4">
        <v>15</v>
      </c>
      <c r="C6" t="str">
        <f>IF(B6="", "", VLOOKUP(B6, Inputs!A:B, 2, FALSE))</f>
        <v>Alto 2</v>
      </c>
      <c r="D6" s="4"/>
      <c r="E6" s="4"/>
    </row>
    <row r="7" spans="1:5" ht="15.75" customHeight="1" x14ac:dyDescent="0.2">
      <c r="A7" s="4">
        <v>6</v>
      </c>
      <c r="B7" s="4">
        <v>16</v>
      </c>
      <c r="C7" t="str">
        <f>IF(B7="", "", VLOOKUP(B7, Inputs!A:B, 2, FALSE))</f>
        <v>Trumpets 1</v>
      </c>
      <c r="D7" s="4"/>
      <c r="E7" s="4"/>
    </row>
    <row r="8" spans="1:5" ht="15.75" customHeight="1" x14ac:dyDescent="0.2">
      <c r="A8" s="4">
        <v>7</v>
      </c>
      <c r="B8" s="4">
        <v>17</v>
      </c>
      <c r="C8" t="str">
        <f>IF(B8="", "", VLOOKUP(B8, Inputs!A:B, 2, FALSE))</f>
        <v>Trumpets 2</v>
      </c>
      <c r="D8" s="4"/>
    </row>
    <row r="9" spans="1:5" ht="15.75" customHeight="1" x14ac:dyDescent="0.2">
      <c r="A9" s="4">
        <v>8</v>
      </c>
      <c r="B9" s="4">
        <v>18</v>
      </c>
      <c r="C9" t="str">
        <f>IF(B9="", "", VLOOKUP(B9, Inputs!A:B, 2, FALSE))</f>
        <v>Trombones 1</v>
      </c>
      <c r="D9" s="4"/>
      <c r="E9" s="4"/>
    </row>
    <row r="10" spans="1:5" ht="15.75" customHeight="1" x14ac:dyDescent="0.2">
      <c r="A10" s="4">
        <v>9</v>
      </c>
      <c r="B10" s="4">
        <v>19</v>
      </c>
      <c r="C10" t="str">
        <f>IF(B10="", "", VLOOKUP(B10, Inputs!A:B, 2, FALSE))</f>
        <v>Trombones 2</v>
      </c>
      <c r="D10" s="4"/>
    </row>
    <row r="11" spans="1:5" ht="15.75" customHeight="1" x14ac:dyDescent="0.2">
      <c r="A11" s="4">
        <v>10</v>
      </c>
      <c r="B11" s="4"/>
      <c r="C11" t="str">
        <f>IF(B11="", "", VLOOKUP(B11, Inputs!A:B, 2, FALSE))</f>
        <v/>
      </c>
      <c r="D11" s="4" t="s">
        <v>78</v>
      </c>
    </row>
    <row r="12" spans="1:5" ht="15.75" customHeight="1" x14ac:dyDescent="0.2">
      <c r="A12" s="4">
        <v>11</v>
      </c>
      <c r="B12" s="4"/>
      <c r="C12" t="str">
        <f>IF(B12="", "", VLOOKUP(B12, Inputs!A:B, 2, FALSE))</f>
        <v/>
      </c>
      <c r="D12" s="4" t="s">
        <v>73</v>
      </c>
    </row>
    <row r="13" spans="1:5" ht="15.75" customHeight="1" x14ac:dyDescent="0.2">
      <c r="A13" s="4">
        <v>12</v>
      </c>
      <c r="B13" s="4"/>
      <c r="C13" t="str">
        <f>IF(B13="", "", VLOOKUP(B13, Inputs!A:B, 2, FALSE))</f>
        <v/>
      </c>
      <c r="D13" s="4" t="s">
        <v>81</v>
      </c>
    </row>
    <row r="14" spans="1:5" ht="15.75" customHeight="1" x14ac:dyDescent="0.2">
      <c r="B14" s="4"/>
      <c r="C14" t="str">
        <f>IF(B14="", "", VLOOKUP(B14, Inputs!A:B, 2, FALSE))</f>
        <v/>
      </c>
      <c r="D14" s="4"/>
    </row>
    <row r="15" spans="1:5" ht="15.75" customHeight="1" x14ac:dyDescent="0.2">
      <c r="A15" s="4">
        <v>1</v>
      </c>
      <c r="B15" s="4"/>
      <c r="C15" t="str">
        <f>IF(B15="", "", VLOOKUP(B15, Inputs!A:B, 2, FALSE))</f>
        <v/>
      </c>
      <c r="D15" s="4" t="s">
        <v>86</v>
      </c>
    </row>
    <row r="16" spans="1:5" ht="15.75" customHeight="1" x14ac:dyDescent="0.2">
      <c r="A16" s="4">
        <v>2</v>
      </c>
      <c r="B16" s="4">
        <v>45</v>
      </c>
      <c r="C16" t="str">
        <f>IF(B16="", "", VLOOKUP(B16, Inputs!A:B, 2, FALSE))</f>
        <v>Aux</v>
      </c>
      <c r="D16" s="4"/>
    </row>
    <row r="17" spans="1:5" ht="15.75" customHeight="1" x14ac:dyDescent="0.2">
      <c r="A17" s="4">
        <v>3</v>
      </c>
      <c r="B17" s="4"/>
      <c r="C17" t="str">
        <f>IF(B17="", "", VLOOKUP(B17, Inputs!A:B, 2, FALSE))</f>
        <v/>
      </c>
      <c r="D17" s="4" t="s">
        <v>54</v>
      </c>
    </row>
    <row r="18" spans="1:5" ht="15.75" customHeight="1" x14ac:dyDescent="0.2">
      <c r="A18" s="4">
        <v>4</v>
      </c>
      <c r="D18" s="4" t="s">
        <v>63</v>
      </c>
    </row>
    <row r="19" spans="1:5" ht="15.75" customHeight="1" x14ac:dyDescent="0.2">
      <c r="A19" s="4">
        <v>5</v>
      </c>
      <c r="E19" s="4" t="s">
        <v>126</v>
      </c>
    </row>
    <row r="20" spans="1:5" ht="15.75" customHeight="1" x14ac:dyDescent="0.2">
      <c r="A20" s="4">
        <v>6</v>
      </c>
      <c r="E20" s="4" t="s">
        <v>127</v>
      </c>
    </row>
    <row r="21" spans="1:5" ht="15.75" customHeight="1" x14ac:dyDescent="0.2">
      <c r="A21" s="4">
        <v>7</v>
      </c>
      <c r="C21" s="4"/>
      <c r="D21" s="4" t="s">
        <v>69</v>
      </c>
    </row>
    <row r="22" spans="1:5" ht="15.75" customHeight="1" x14ac:dyDescent="0.2">
      <c r="A22" s="4">
        <v>8</v>
      </c>
      <c r="C22" s="4"/>
      <c r="D22" s="4"/>
      <c r="E22" s="4" t="s">
        <v>128</v>
      </c>
    </row>
    <row r="23" spans="1:5" ht="15.75" customHeight="1" x14ac:dyDescent="0.2">
      <c r="A23" s="4"/>
      <c r="C23" s="4"/>
      <c r="D23" s="4"/>
    </row>
    <row r="24" spans="1:5" ht="15.75" customHeight="1" x14ac:dyDescent="0.2">
      <c r="A24" s="4"/>
      <c r="C24" s="4"/>
      <c r="D24" s="4"/>
    </row>
    <row r="25" spans="1:5" ht="15.75" customHeight="1" x14ac:dyDescent="0.2">
      <c r="A25" s="4"/>
      <c r="C25" s="4"/>
      <c r="D25" s="4"/>
    </row>
    <row r="26" spans="1:5" ht="15.75" customHeight="1" x14ac:dyDescent="0.2">
      <c r="A26" s="4"/>
      <c r="C26" s="4"/>
    </row>
    <row r="27" spans="1:5" ht="15.75" customHeight="1" x14ac:dyDescent="0.2">
      <c r="A27" s="4"/>
      <c r="C27" s="4"/>
      <c r="D27" s="4"/>
    </row>
    <row r="28" spans="1:5" ht="15.75" customHeight="1" x14ac:dyDescent="0.2">
      <c r="A28" s="4"/>
      <c r="C28" s="4"/>
      <c r="D28" s="4"/>
    </row>
  </sheetData>
  <dataValidations count="1">
    <dataValidation type="list" allowBlank="1" showErrorMessage="1" sqref="D2:D1000" xr:uid="{00000000-0002-0000-0B00-000000000000}">
      <formula1>Busses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0000"/>
    <outlinePr summaryBelow="0" summaryRight="0"/>
  </sheetPr>
  <dimension ref="A1:Z100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7.85546875" customWidth="1"/>
    <col min="2" max="2" width="5.28515625" customWidth="1"/>
    <col min="3" max="3" width="5.5703125" customWidth="1"/>
    <col min="4" max="4" width="5.140625" customWidth="1"/>
    <col min="5" max="5" width="7.5703125" customWidth="1"/>
    <col min="6" max="6" width="17.7109375" customWidth="1"/>
    <col min="7" max="7" width="10.5703125" customWidth="1"/>
    <col min="9" max="9" width="10.140625" customWidth="1"/>
  </cols>
  <sheetData>
    <row r="1" spans="1:26" ht="15.75" customHeight="1" x14ac:dyDescent="0.2">
      <c r="A1" s="47" t="s">
        <v>136</v>
      </c>
      <c r="B1" s="47" t="s">
        <v>0</v>
      </c>
      <c r="C1" s="47" t="s">
        <v>137</v>
      </c>
      <c r="D1" s="47" t="s">
        <v>138</v>
      </c>
      <c r="E1" s="47" t="s">
        <v>139</v>
      </c>
      <c r="F1" s="47" t="s">
        <v>140</v>
      </c>
      <c r="G1" s="47" t="s">
        <v>141</v>
      </c>
      <c r="H1" s="48"/>
      <c r="I1" s="47" t="s">
        <v>142</v>
      </c>
      <c r="J1" s="49"/>
      <c r="K1" s="49"/>
      <c r="L1" s="47" t="s">
        <v>143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 x14ac:dyDescent="0.2">
      <c r="A2" s="50"/>
      <c r="B2" s="50"/>
      <c r="C2" s="50"/>
      <c r="D2" s="51"/>
      <c r="E2" s="50"/>
      <c r="F2" s="50"/>
      <c r="G2" s="50"/>
      <c r="H2" s="52" t="s">
        <v>144</v>
      </c>
      <c r="I2" s="50"/>
      <c r="J2" s="53"/>
      <c r="K2" s="53"/>
      <c r="L2" s="54" t="str">
        <f>IFERROR(VLOOKUP(E2, Inputs!A:B, 2, FALSE), "")</f>
        <v/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5.75" customHeight="1" x14ac:dyDescent="0.2">
      <c r="A3" s="50" t="s">
        <v>145</v>
      </c>
      <c r="B3" s="50" t="s">
        <v>146</v>
      </c>
      <c r="C3" s="50" t="s">
        <v>147</v>
      </c>
      <c r="D3" s="51"/>
      <c r="E3" s="50">
        <v>1</v>
      </c>
      <c r="F3" s="50" t="s">
        <v>148</v>
      </c>
      <c r="G3" s="50">
        <v>1</v>
      </c>
      <c r="I3" s="50">
        <v>10</v>
      </c>
      <c r="J3" s="53"/>
      <c r="K3" s="53"/>
      <c r="L3" s="54" t="str">
        <f>IFERROR(VLOOKUP(E3, Inputs!A:B, 2, FALSE), "")</f>
        <v>Kick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5.75" customHeight="1" x14ac:dyDescent="0.2">
      <c r="A4" s="50" t="s">
        <v>145</v>
      </c>
      <c r="B4" s="50" t="s">
        <v>149</v>
      </c>
      <c r="C4" s="50" t="s">
        <v>150</v>
      </c>
      <c r="D4" s="50">
        <v>1</v>
      </c>
      <c r="E4" s="50">
        <v>1</v>
      </c>
      <c r="F4" s="50" t="s">
        <v>151</v>
      </c>
      <c r="G4" s="50">
        <v>1</v>
      </c>
      <c r="H4" s="52" t="s">
        <v>152</v>
      </c>
      <c r="I4" s="50">
        <v>10</v>
      </c>
      <c r="J4" s="53"/>
      <c r="K4" s="53"/>
      <c r="L4" s="54" t="str">
        <f>IFERROR(VLOOKUP(E4, Inputs!A:B, 2, FALSE), "")</f>
        <v>Kick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5.75" customHeight="1" x14ac:dyDescent="0.2">
      <c r="A5" s="50" t="s">
        <v>145</v>
      </c>
      <c r="B5" s="50" t="s">
        <v>149</v>
      </c>
      <c r="C5" s="50" t="s">
        <v>153</v>
      </c>
      <c r="D5" s="50">
        <v>1</v>
      </c>
      <c r="E5" s="50">
        <v>1</v>
      </c>
      <c r="F5" s="51"/>
      <c r="G5" s="50"/>
      <c r="H5" s="52" t="s">
        <v>154</v>
      </c>
      <c r="I5" s="50">
        <v>10</v>
      </c>
      <c r="J5" s="53"/>
      <c r="K5" s="53"/>
      <c r="L5" s="54" t="str">
        <f>IFERROR(VLOOKUP(E5, Inputs!A:B, 2, FALSE), "")</f>
        <v>Kick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5.75" customHeight="1" x14ac:dyDescent="0.2">
      <c r="A6" s="50"/>
      <c r="B6" s="50"/>
      <c r="C6" s="50"/>
      <c r="D6" s="51"/>
      <c r="E6" s="50"/>
      <c r="F6" s="51"/>
      <c r="G6" s="50"/>
      <c r="H6" s="55"/>
      <c r="I6" s="50"/>
      <c r="J6" s="53"/>
      <c r="K6" s="53"/>
      <c r="L6" s="54" t="str">
        <f>IFERROR(VLOOKUP(E6, Inputs!A:B, 2, FALSE), "")</f>
        <v/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.75" customHeight="1" x14ac:dyDescent="0.2">
      <c r="A7" s="50"/>
      <c r="B7" s="50"/>
      <c r="C7" s="50"/>
      <c r="D7" s="51"/>
      <c r="E7" s="50"/>
      <c r="F7" s="51"/>
      <c r="G7" s="50"/>
      <c r="H7" s="55"/>
      <c r="I7" s="50"/>
      <c r="J7" s="53"/>
      <c r="K7" s="53"/>
      <c r="L7" s="54" t="str">
        <f>IFERROR(VLOOKUP(E7, Inputs!A:B, 2, FALSE), "")</f>
        <v/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.75" customHeight="1" x14ac:dyDescent="0.2">
      <c r="A8" s="50"/>
      <c r="B8" s="50"/>
      <c r="C8" s="50"/>
      <c r="D8" s="51"/>
      <c r="E8" s="50"/>
      <c r="F8" s="50"/>
      <c r="G8" s="50"/>
      <c r="H8" s="55"/>
      <c r="I8" s="50"/>
      <c r="J8" s="53"/>
      <c r="K8" s="53"/>
      <c r="L8" s="54" t="str">
        <f>IFERROR(VLOOKUP(E8, Inputs!A:B, 2, FALSE), "")</f>
        <v/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.75" customHeight="1" x14ac:dyDescent="0.2">
      <c r="A9" s="51"/>
      <c r="B9" s="51"/>
      <c r="C9" s="51"/>
      <c r="D9" s="51"/>
      <c r="E9" s="51"/>
      <c r="F9" s="51"/>
      <c r="G9" s="51"/>
      <c r="H9" s="55"/>
      <c r="I9" s="51"/>
      <c r="J9" s="53"/>
      <c r="K9" s="53"/>
      <c r="L9" s="54" t="str">
        <f>IFERROR(VLOOKUP(E9, Inputs!A:B, 2, FALSE), "")</f>
        <v/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5.75" customHeight="1" x14ac:dyDescent="0.2">
      <c r="A10" s="50"/>
      <c r="B10" s="50"/>
      <c r="C10" s="50"/>
      <c r="D10" s="51"/>
      <c r="E10" s="50"/>
      <c r="F10" s="50"/>
      <c r="G10" s="50"/>
      <c r="H10" s="55"/>
      <c r="I10" s="50"/>
      <c r="J10" s="53"/>
      <c r="K10" s="53"/>
      <c r="L10" s="54" t="str">
        <f>IFERROR(VLOOKUP(E10, Inputs!A:B, 2, FALSE), "")</f>
        <v/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5.75" customHeight="1" x14ac:dyDescent="0.2">
      <c r="A11" s="50"/>
      <c r="B11" s="50"/>
      <c r="C11" s="50"/>
      <c r="D11" s="51"/>
      <c r="E11" s="50"/>
      <c r="F11" s="50"/>
      <c r="G11" s="50"/>
      <c r="H11" s="55"/>
      <c r="I11" s="50"/>
      <c r="J11" s="53"/>
      <c r="K11" s="53"/>
      <c r="L11" s="54" t="str">
        <f>IFERROR(VLOOKUP(E11, Inputs!A:B, 2, FALSE), "")</f>
        <v/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5.75" customHeight="1" x14ac:dyDescent="0.2">
      <c r="A12" s="50"/>
      <c r="B12" s="50"/>
      <c r="C12" s="50"/>
      <c r="D12" s="51"/>
      <c r="E12" s="50"/>
      <c r="F12" s="50"/>
      <c r="G12" s="50"/>
      <c r="H12" s="55"/>
      <c r="I12" s="50"/>
      <c r="J12" s="53"/>
      <c r="K12" s="53"/>
      <c r="L12" s="54" t="str">
        <f>IFERROR(VLOOKUP(E12, Inputs!A:B, 2, FALSE), "")</f>
        <v/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5.75" customHeight="1" x14ac:dyDescent="0.2">
      <c r="A13" s="50"/>
      <c r="B13" s="50"/>
      <c r="C13" s="50"/>
      <c r="D13" s="51"/>
      <c r="E13" s="50"/>
      <c r="F13" s="50"/>
      <c r="G13" s="50"/>
      <c r="H13" s="55"/>
      <c r="I13" s="50"/>
      <c r="J13" s="53"/>
      <c r="K13" s="53"/>
      <c r="L13" s="54" t="str">
        <f>IFERROR(VLOOKUP(E13, Inputs!A:B, 2, FALSE), "")</f>
        <v/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.75" customHeight="1" x14ac:dyDescent="0.2">
      <c r="A14" s="50"/>
      <c r="B14" s="50"/>
      <c r="C14" s="50"/>
      <c r="D14" s="51"/>
      <c r="E14" s="50"/>
      <c r="F14" s="50"/>
      <c r="G14" s="50"/>
      <c r="H14" s="55"/>
      <c r="I14" s="50"/>
      <c r="J14" s="53"/>
      <c r="K14" s="53"/>
      <c r="L14" s="54" t="str">
        <f>IFERROR(VLOOKUP(E14, Inputs!A:B, 2, FALSE), "")</f>
        <v/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.75" customHeight="1" x14ac:dyDescent="0.2">
      <c r="A15" s="50"/>
      <c r="B15" s="50"/>
      <c r="C15" s="50"/>
      <c r="D15" s="51"/>
      <c r="E15" s="50"/>
      <c r="F15" s="50"/>
      <c r="G15" s="50"/>
      <c r="H15" s="55"/>
      <c r="I15" s="50"/>
      <c r="J15" s="53"/>
      <c r="K15" s="53"/>
      <c r="L15" s="54" t="str">
        <f>IFERROR(VLOOKUP(E15, Inputs!A:B, 2, FALSE), "")</f>
        <v/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.75" customHeight="1" x14ac:dyDescent="0.2">
      <c r="A16" s="50"/>
      <c r="B16" s="50"/>
      <c r="C16" s="50"/>
      <c r="D16" s="51"/>
      <c r="E16" s="50"/>
      <c r="F16" s="50"/>
      <c r="G16" s="50"/>
      <c r="H16" s="55"/>
      <c r="I16" s="50"/>
      <c r="J16" s="53"/>
      <c r="K16" s="53"/>
      <c r="L16" s="54" t="str">
        <f>IFERROR(VLOOKUP(E16, Inputs!A:B, 2, FALSE), "")</f>
        <v/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5.75" customHeight="1" x14ac:dyDescent="0.2">
      <c r="A17" s="50"/>
      <c r="B17" s="50"/>
      <c r="C17" s="50"/>
      <c r="D17" s="51"/>
      <c r="E17" s="50"/>
      <c r="F17" s="50"/>
      <c r="G17" s="50"/>
      <c r="H17" s="55"/>
      <c r="I17" s="50"/>
      <c r="J17" s="53"/>
      <c r="K17" s="53"/>
      <c r="L17" s="54" t="str">
        <f>IFERROR(VLOOKUP(E17, Inputs!A:B, 2, FALSE), "")</f>
        <v/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5.75" customHeight="1" x14ac:dyDescent="0.2">
      <c r="A18" s="50"/>
      <c r="B18" s="50"/>
      <c r="C18" s="50"/>
      <c r="D18" s="51"/>
      <c r="E18" s="50"/>
      <c r="F18" s="50"/>
      <c r="G18" s="50"/>
      <c r="H18" s="55"/>
      <c r="I18" s="50"/>
      <c r="J18" s="53"/>
      <c r="K18" s="53"/>
      <c r="L18" s="54" t="str">
        <f>IFERROR(VLOOKUP(E18, Inputs!A:B, 2, FALSE), "")</f>
        <v/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5.75" customHeight="1" x14ac:dyDescent="0.2">
      <c r="A19" s="50"/>
      <c r="B19" s="50"/>
      <c r="C19" s="50"/>
      <c r="D19" s="51"/>
      <c r="E19" s="50"/>
      <c r="F19" s="50"/>
      <c r="G19" s="50"/>
      <c r="H19" s="55"/>
      <c r="I19" s="50"/>
      <c r="J19" s="53"/>
      <c r="K19" s="53"/>
      <c r="L19" s="54" t="str">
        <f>IFERROR(VLOOKUP(E19, Inputs!A:B, 2, FALSE), "")</f>
        <v/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5.75" customHeight="1" x14ac:dyDescent="0.2">
      <c r="A20" s="50"/>
      <c r="B20" s="50"/>
      <c r="C20" s="50"/>
      <c r="D20" s="51"/>
      <c r="E20" s="50"/>
      <c r="F20" s="50"/>
      <c r="G20" s="50"/>
      <c r="H20" s="55"/>
      <c r="I20" s="50"/>
      <c r="J20" s="53"/>
      <c r="K20" s="53"/>
      <c r="L20" s="54" t="str">
        <f>IFERROR(VLOOKUP(E20, Inputs!A:B, 2, FALSE), "")</f>
        <v/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.75" customHeight="1" x14ac:dyDescent="0.2">
      <c r="A21" s="50"/>
      <c r="B21" s="50"/>
      <c r="C21" s="50"/>
      <c r="D21" s="51"/>
      <c r="E21" s="50"/>
      <c r="F21" s="50"/>
      <c r="G21" s="50"/>
      <c r="H21" s="55"/>
      <c r="I21" s="50"/>
      <c r="J21" s="53"/>
      <c r="K21" s="53"/>
      <c r="L21" s="54" t="str">
        <f>IFERROR(VLOOKUP(E21, Inputs!A:B, 2, FALSE), "")</f>
        <v/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.75" customHeight="1" x14ac:dyDescent="0.2">
      <c r="A22" s="50"/>
      <c r="B22" s="50"/>
      <c r="C22" s="50"/>
      <c r="D22" s="51"/>
      <c r="E22" s="50"/>
      <c r="F22" s="50"/>
      <c r="G22" s="50"/>
      <c r="H22" s="55"/>
      <c r="I22" s="50"/>
      <c r="J22" s="53"/>
      <c r="K22" s="53"/>
      <c r="L22" s="54" t="str">
        <f>IFERROR(VLOOKUP(E22, Inputs!A:B, 2, FALSE), "")</f>
        <v/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 x14ac:dyDescent="0.2">
      <c r="A23" s="51"/>
      <c r="B23" s="51"/>
      <c r="C23" s="51"/>
      <c r="D23" s="51"/>
      <c r="E23" s="51"/>
      <c r="F23" s="51"/>
      <c r="G23" s="51"/>
      <c r="H23" s="55"/>
      <c r="I23" s="51"/>
      <c r="J23" s="53"/>
      <c r="K23" s="53"/>
      <c r="L23" s="54" t="str">
        <f>IFERROR(VLOOKUP(E23, Inputs!A:B, 2, FALSE), "")</f>
        <v/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 x14ac:dyDescent="0.2">
      <c r="A24" s="50"/>
      <c r="B24" s="50"/>
      <c r="C24" s="50"/>
      <c r="D24" s="51"/>
      <c r="E24" s="50"/>
      <c r="F24" s="50"/>
      <c r="G24" s="50"/>
      <c r="H24" s="55"/>
      <c r="I24" s="50"/>
      <c r="J24" s="53"/>
      <c r="K24" s="53"/>
      <c r="L24" s="54" t="str">
        <f>IFERROR(VLOOKUP(E24, Inputs!A:B, 2, FALSE), "")</f>
        <v/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.75" customHeight="1" x14ac:dyDescent="0.2">
      <c r="A25" s="50"/>
      <c r="B25" s="50"/>
      <c r="C25" s="50"/>
      <c r="D25" s="51"/>
      <c r="E25" s="50"/>
      <c r="F25" s="50"/>
      <c r="G25" s="50"/>
      <c r="H25" s="55"/>
      <c r="I25" s="50"/>
      <c r="J25" s="53"/>
      <c r="K25" s="53"/>
      <c r="L25" s="54" t="str">
        <f>IFERROR(VLOOKUP(E25, Inputs!A:B, 2, FALSE), "")</f>
        <v/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customHeight="1" x14ac:dyDescent="0.2">
      <c r="A26" s="50"/>
      <c r="B26" s="50"/>
      <c r="C26" s="50"/>
      <c r="D26" s="51"/>
      <c r="E26" s="50"/>
      <c r="F26" s="50"/>
      <c r="G26" s="50"/>
      <c r="H26" s="55"/>
      <c r="I26" s="50"/>
      <c r="J26" s="53"/>
      <c r="K26" s="53"/>
      <c r="L26" s="54" t="str">
        <f>IFERROR(VLOOKUP(E26, Inputs!A:B, 2, FALSE), "")</f>
        <v/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.75" customHeight="1" x14ac:dyDescent="0.2">
      <c r="A27" s="50"/>
      <c r="B27" s="50"/>
      <c r="C27" s="50"/>
      <c r="D27" s="51"/>
      <c r="E27" s="50"/>
      <c r="F27" s="50"/>
      <c r="G27" s="50"/>
      <c r="H27" s="55"/>
      <c r="I27" s="50"/>
      <c r="J27" s="53"/>
      <c r="K27" s="53"/>
      <c r="L27" s="54" t="str">
        <f>IFERROR(VLOOKUP(E27, Inputs!A:B, 2, FALSE), "")</f>
        <v/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customHeight="1" x14ac:dyDescent="0.2">
      <c r="A28" s="50"/>
      <c r="B28" s="50"/>
      <c r="C28" s="50"/>
      <c r="D28" s="51"/>
      <c r="E28" s="50"/>
      <c r="F28" s="50"/>
      <c r="G28" s="50"/>
      <c r="H28" s="55"/>
      <c r="I28" s="50"/>
      <c r="J28" s="53"/>
      <c r="K28" s="53"/>
      <c r="L28" s="54" t="str">
        <f>IFERROR(VLOOKUP(E28, Inputs!A:B, 2, FALSE), "")</f>
        <v/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.75" customHeight="1" x14ac:dyDescent="0.2">
      <c r="A29" s="50"/>
      <c r="B29" s="50"/>
      <c r="C29" s="50"/>
      <c r="D29" s="51"/>
      <c r="E29" s="50"/>
      <c r="F29" s="50"/>
      <c r="G29" s="50"/>
      <c r="H29" s="55"/>
      <c r="I29" s="50"/>
      <c r="J29" s="53"/>
      <c r="K29" s="53"/>
      <c r="L29" s="54" t="str">
        <f>IFERROR(VLOOKUP(E29, Inputs!A:B, 2, FALSE), "")</f>
        <v/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 x14ac:dyDescent="0.2">
      <c r="A30" s="50"/>
      <c r="B30" s="50"/>
      <c r="C30" s="50"/>
      <c r="D30" s="51"/>
      <c r="E30" s="50"/>
      <c r="F30" s="50"/>
      <c r="G30" s="50"/>
      <c r="H30" s="55"/>
      <c r="I30" s="50"/>
      <c r="J30" s="53"/>
      <c r="K30" s="53"/>
      <c r="L30" s="54" t="str">
        <f>IFERROR(VLOOKUP(E30, Inputs!A:B, 2, FALSE), "")</f>
        <v/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 x14ac:dyDescent="0.2">
      <c r="A31" s="50"/>
      <c r="B31" s="50"/>
      <c r="C31" s="50"/>
      <c r="D31" s="51"/>
      <c r="E31" s="50"/>
      <c r="F31" s="50"/>
      <c r="G31" s="50"/>
      <c r="H31" s="55"/>
      <c r="I31" s="50"/>
      <c r="J31" s="53"/>
      <c r="K31" s="53"/>
      <c r="L31" s="54" t="str">
        <f>IFERROR(VLOOKUP(E31, Inputs!A:B, 2, FALSE), "")</f>
        <v/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 x14ac:dyDescent="0.2">
      <c r="A32" s="50"/>
      <c r="B32" s="50"/>
      <c r="C32" s="50"/>
      <c r="D32" s="51"/>
      <c r="E32" s="50"/>
      <c r="F32" s="50"/>
      <c r="G32" s="50"/>
      <c r="H32" s="55"/>
      <c r="I32" s="50"/>
      <c r="J32" s="53"/>
      <c r="K32" s="53"/>
      <c r="L32" s="54" t="str">
        <f>IFERROR(VLOOKUP(E32, Inputs!A:B, 2, FALSE), "")</f>
        <v/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 x14ac:dyDescent="0.2">
      <c r="A33" s="50"/>
      <c r="B33" s="50"/>
      <c r="C33" s="50"/>
      <c r="D33" s="51"/>
      <c r="E33" s="50"/>
      <c r="F33" s="50"/>
      <c r="G33" s="50"/>
      <c r="H33" s="55"/>
      <c r="I33" s="50"/>
      <c r="J33" s="53"/>
      <c r="K33" s="53"/>
      <c r="L33" s="54" t="str">
        <f>IFERROR(VLOOKUP(E33, Inputs!A:B, 2, FALSE), "")</f>
        <v/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 x14ac:dyDescent="0.2">
      <c r="A34" s="50"/>
      <c r="B34" s="50"/>
      <c r="C34" s="50"/>
      <c r="D34" s="51"/>
      <c r="E34" s="50"/>
      <c r="F34" s="50"/>
      <c r="G34" s="50"/>
      <c r="H34" s="55"/>
      <c r="I34" s="50"/>
      <c r="J34" s="53"/>
      <c r="K34" s="53"/>
      <c r="L34" s="54" t="str">
        <f>IFERROR(VLOOKUP(E34, Inputs!A:B, 2, FALSE), "")</f>
        <v/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 x14ac:dyDescent="0.2">
      <c r="A35" s="50"/>
      <c r="B35" s="50"/>
      <c r="C35" s="50"/>
      <c r="D35" s="51"/>
      <c r="E35" s="50"/>
      <c r="F35" s="50"/>
      <c r="G35" s="50"/>
      <c r="H35" s="55"/>
      <c r="I35" s="50"/>
      <c r="J35" s="53"/>
      <c r="K35" s="53"/>
      <c r="L35" s="54" t="str">
        <f>IFERROR(VLOOKUP(E35, Inputs!A:B, 2, FALSE), "")</f>
        <v/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.75" customHeight="1" x14ac:dyDescent="0.2">
      <c r="A36" s="50"/>
      <c r="B36" s="50"/>
      <c r="C36" s="50"/>
      <c r="D36" s="51"/>
      <c r="E36" s="50"/>
      <c r="F36" s="50"/>
      <c r="G36" s="50"/>
      <c r="H36" s="55"/>
      <c r="I36" s="50"/>
      <c r="J36" s="53"/>
      <c r="K36" s="53"/>
      <c r="L36" s="54" t="str">
        <f>IFERROR(VLOOKUP(E36, Inputs!A:B, 2, FALSE), "")</f>
        <v/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.75" customHeight="1" x14ac:dyDescent="0.2">
      <c r="A37" s="50"/>
      <c r="B37" s="50"/>
      <c r="C37" s="50"/>
      <c r="D37" s="51"/>
      <c r="E37" s="50"/>
      <c r="F37" s="50"/>
      <c r="G37" s="50"/>
      <c r="H37" s="55"/>
      <c r="I37" s="50"/>
      <c r="J37" s="53"/>
      <c r="K37" s="53"/>
      <c r="L37" s="54" t="str">
        <f>IFERROR(VLOOKUP(E37, Inputs!A:B, 2, FALSE), "")</f>
        <v/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 x14ac:dyDescent="0.2">
      <c r="A38" s="50"/>
      <c r="B38" s="50"/>
      <c r="C38" s="50"/>
      <c r="D38" s="51"/>
      <c r="E38" s="50"/>
      <c r="F38" s="50"/>
      <c r="G38" s="50"/>
      <c r="H38" s="55"/>
      <c r="I38" s="50"/>
      <c r="J38" s="53"/>
      <c r="K38" s="53"/>
      <c r="L38" s="54" t="str">
        <f>IFERROR(VLOOKUP(E38, Inputs!A:B, 2, FALSE), "")</f>
        <v/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 x14ac:dyDescent="0.2">
      <c r="A39" s="50"/>
      <c r="B39" s="50"/>
      <c r="C39" s="50"/>
      <c r="D39" s="51"/>
      <c r="E39" s="50"/>
      <c r="F39" s="50"/>
      <c r="G39" s="50"/>
      <c r="H39" s="55"/>
      <c r="I39" s="50"/>
      <c r="J39" s="53"/>
      <c r="K39" s="53"/>
      <c r="L39" s="54" t="str">
        <f>IFERROR(VLOOKUP(E39, Inputs!A:B, 2, FALSE), "")</f>
        <v/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2.75" x14ac:dyDescent="0.2">
      <c r="A40" s="51"/>
      <c r="B40" s="51"/>
      <c r="C40" s="51"/>
      <c r="D40" s="51"/>
      <c r="E40" s="50"/>
      <c r="F40" s="51"/>
      <c r="G40" s="51"/>
      <c r="H40" s="55"/>
      <c r="I40" s="51"/>
      <c r="J40" s="53"/>
      <c r="K40" s="53"/>
      <c r="L40" s="54" t="str">
        <f>IFERROR(VLOOKUP(E40, Inputs!A:B, 2, FALSE), "")</f>
        <v/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2.75" x14ac:dyDescent="0.2">
      <c r="A41" s="50"/>
      <c r="B41" s="50"/>
      <c r="C41" s="50"/>
      <c r="D41" s="50"/>
      <c r="E41" s="50"/>
      <c r="F41" s="50"/>
      <c r="G41" s="50"/>
      <c r="H41" s="55"/>
      <c r="I41" s="50"/>
      <c r="J41" s="53"/>
      <c r="K41" s="53"/>
      <c r="L41" s="54" t="str">
        <f>IFERROR(VLOOKUP(E41, Inputs!A:B, 2, FALSE), "")</f>
        <v/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2.75" x14ac:dyDescent="0.2">
      <c r="A42" s="50"/>
      <c r="B42" s="50"/>
      <c r="C42" s="50"/>
      <c r="D42" s="50"/>
      <c r="E42" s="50"/>
      <c r="F42" s="50"/>
      <c r="G42" s="50"/>
      <c r="H42" s="55"/>
      <c r="I42" s="50"/>
      <c r="J42" s="53"/>
      <c r="K42" s="53"/>
      <c r="L42" s="54" t="str">
        <f>IFERROR(VLOOKUP(E42, Inputs!A:B, 2, FALSE), "")</f>
        <v/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2.75" x14ac:dyDescent="0.2">
      <c r="A43" s="50"/>
      <c r="B43" s="50"/>
      <c r="C43" s="50"/>
      <c r="D43" s="50"/>
      <c r="E43" s="50"/>
      <c r="F43" s="50"/>
      <c r="G43" s="50"/>
      <c r="H43" s="55"/>
      <c r="I43" s="50"/>
      <c r="J43" s="53"/>
      <c r="K43" s="53"/>
      <c r="L43" s="54" t="str">
        <f>IFERROR(VLOOKUP(E43, Inputs!A:B, 2, FALSE), "")</f>
        <v/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2.75" x14ac:dyDescent="0.2">
      <c r="A44" s="50"/>
      <c r="B44" s="50"/>
      <c r="C44" s="50"/>
      <c r="D44" s="50"/>
      <c r="E44" s="50"/>
      <c r="F44" s="51"/>
      <c r="G44" s="51"/>
      <c r="H44" s="55"/>
      <c r="I44" s="50"/>
      <c r="J44" s="53"/>
      <c r="K44" s="53"/>
      <c r="L44" s="54" t="str">
        <f>IFERROR(VLOOKUP(E44, Inputs!A:B, 2, FALSE), "")</f>
        <v/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2.75" x14ac:dyDescent="0.2">
      <c r="A45" s="50"/>
      <c r="B45" s="50"/>
      <c r="C45" s="50"/>
      <c r="D45" s="50"/>
      <c r="E45" s="50"/>
      <c r="F45" s="51"/>
      <c r="G45" s="51"/>
      <c r="H45" s="55"/>
      <c r="I45" s="50"/>
      <c r="J45" s="53"/>
      <c r="K45" s="53"/>
      <c r="L45" s="54" t="str">
        <f>IFERROR(VLOOKUP(E45, Inputs!A:B, 2, FALSE), "")</f>
        <v/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2.75" x14ac:dyDescent="0.2">
      <c r="A46" s="50"/>
      <c r="B46" s="50"/>
      <c r="C46" s="50"/>
      <c r="D46" s="50"/>
      <c r="E46" s="50"/>
      <c r="F46" s="51"/>
      <c r="G46" s="51"/>
      <c r="H46" s="55"/>
      <c r="I46" s="50"/>
      <c r="J46" s="53"/>
      <c r="K46" s="53"/>
      <c r="L46" s="54" t="str">
        <f>IFERROR(VLOOKUP(E46, Inputs!A:B, 2, FALSE), "")</f>
        <v/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2.75" x14ac:dyDescent="0.2">
      <c r="A47" s="50"/>
      <c r="B47" s="50"/>
      <c r="C47" s="50"/>
      <c r="D47" s="50"/>
      <c r="E47" s="50"/>
      <c r="F47" s="51"/>
      <c r="G47" s="51"/>
      <c r="H47" s="55"/>
      <c r="I47" s="50"/>
      <c r="J47" s="53"/>
      <c r="K47" s="53"/>
      <c r="L47" s="54" t="str">
        <f>IFERROR(VLOOKUP(E47, Inputs!A:B, 2, FALSE), "")</f>
        <v/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2.75" x14ac:dyDescent="0.2">
      <c r="A48" s="50"/>
      <c r="B48" s="50"/>
      <c r="C48" s="50"/>
      <c r="D48" s="50"/>
      <c r="E48" s="50"/>
      <c r="F48" s="51"/>
      <c r="G48" s="51"/>
      <c r="H48" s="55"/>
      <c r="I48" s="50"/>
      <c r="J48" s="53"/>
      <c r="K48" s="53"/>
      <c r="L48" s="54" t="str">
        <f>IFERROR(VLOOKUP(E48, Inputs!A:B, 2, FALSE), "")</f>
        <v/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2.75" x14ac:dyDescent="0.2">
      <c r="A49" s="50"/>
      <c r="B49" s="50"/>
      <c r="C49" s="50"/>
      <c r="D49" s="50"/>
      <c r="E49" s="50"/>
      <c r="F49" s="51"/>
      <c r="G49" s="51"/>
      <c r="H49" s="55"/>
      <c r="I49" s="50"/>
      <c r="J49" s="53"/>
      <c r="K49" s="53"/>
      <c r="L49" s="54" t="str">
        <f>IFERROR(VLOOKUP(E49, Inputs!A:B, 2, FALSE), "")</f>
        <v/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2.75" x14ac:dyDescent="0.2">
      <c r="A50" s="50"/>
      <c r="B50" s="50"/>
      <c r="C50" s="50"/>
      <c r="D50" s="50"/>
      <c r="E50" s="50"/>
      <c r="F50" s="51"/>
      <c r="G50" s="51"/>
      <c r="H50" s="55"/>
      <c r="I50" s="50"/>
      <c r="J50" s="53"/>
      <c r="K50" s="53"/>
      <c r="L50" s="54" t="str">
        <f>IFERROR(VLOOKUP(E50, Inputs!A:B, 2, FALSE), "")</f>
        <v/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2.75" x14ac:dyDescent="0.2">
      <c r="A51" s="50"/>
      <c r="B51" s="50"/>
      <c r="C51" s="50"/>
      <c r="D51" s="50"/>
      <c r="E51" s="50"/>
      <c r="F51" s="51"/>
      <c r="G51" s="51"/>
      <c r="H51" s="55"/>
      <c r="I51" s="50"/>
      <c r="J51" s="53"/>
      <c r="K51" s="53"/>
      <c r="L51" s="54" t="str">
        <f>IFERROR(VLOOKUP(E51, Inputs!A:B, 2, FALSE), "")</f>
        <v/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2.75" x14ac:dyDescent="0.2">
      <c r="A52" s="50"/>
      <c r="B52" s="50"/>
      <c r="C52" s="50"/>
      <c r="D52" s="50"/>
      <c r="E52" s="50"/>
      <c r="F52" s="51"/>
      <c r="G52" s="51"/>
      <c r="H52" s="55"/>
      <c r="I52" s="50"/>
      <c r="J52" s="53"/>
      <c r="K52" s="53"/>
      <c r="L52" s="54" t="str">
        <f>IFERROR(VLOOKUP(E52, Inputs!A:B, 2, FALSE), "")</f>
        <v/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2.75" x14ac:dyDescent="0.2">
      <c r="A53" s="50"/>
      <c r="B53" s="50"/>
      <c r="C53" s="50"/>
      <c r="D53" s="50"/>
      <c r="E53" s="50"/>
      <c r="F53" s="51"/>
      <c r="G53" s="51"/>
      <c r="H53" s="55"/>
      <c r="I53" s="50"/>
      <c r="J53" s="53"/>
      <c r="K53" s="53"/>
      <c r="L53" s="54" t="str">
        <f>IFERROR(VLOOKUP(E53, Inputs!A:B, 2, FALSE), "")</f>
        <v/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2.75" x14ac:dyDescent="0.2">
      <c r="A54" s="50"/>
      <c r="B54" s="50"/>
      <c r="C54" s="50"/>
      <c r="D54" s="50"/>
      <c r="E54" s="50"/>
      <c r="F54" s="51"/>
      <c r="G54" s="51"/>
      <c r="H54" s="55"/>
      <c r="I54" s="50"/>
      <c r="J54" s="53"/>
      <c r="K54" s="53"/>
      <c r="L54" s="54" t="str">
        <f>IFERROR(VLOOKUP(E54, Inputs!A:B, 2, FALSE), "")</f>
        <v/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2.75" x14ac:dyDescent="0.2">
      <c r="A55" s="50"/>
      <c r="B55" s="50"/>
      <c r="C55" s="50"/>
      <c r="D55" s="50"/>
      <c r="E55" s="50"/>
      <c r="F55" s="51"/>
      <c r="G55" s="51"/>
      <c r="H55" s="55"/>
      <c r="I55" s="50"/>
      <c r="J55" s="53"/>
      <c r="K55" s="53"/>
      <c r="L55" s="54" t="str">
        <f>IFERROR(VLOOKUP(E55, Inputs!A:B, 2, FALSE), "")</f>
        <v/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2.75" x14ac:dyDescent="0.2">
      <c r="A56" s="50"/>
      <c r="B56" s="50"/>
      <c r="C56" s="50"/>
      <c r="D56" s="50"/>
      <c r="E56" s="50"/>
      <c r="F56" s="50"/>
      <c r="G56" s="50"/>
      <c r="H56" s="55"/>
      <c r="I56" s="50"/>
      <c r="J56" s="53"/>
      <c r="K56" s="53"/>
      <c r="L56" s="54" t="str">
        <f>IFERROR(VLOOKUP(E56, Inputs!A:B, 2, FALSE), "")</f>
        <v/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2.75" x14ac:dyDescent="0.2">
      <c r="A57" s="51"/>
      <c r="B57" s="51"/>
      <c r="C57" s="51"/>
      <c r="D57" s="51"/>
      <c r="E57" s="51"/>
      <c r="F57" s="51"/>
      <c r="G57" s="51"/>
      <c r="H57" s="55"/>
      <c r="I57" s="51"/>
      <c r="J57" s="53"/>
      <c r="K57" s="53"/>
      <c r="L57" s="54" t="str">
        <f>IFERROR(VLOOKUP(E57, Inputs!A:B, 2, FALSE), "")</f>
        <v/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2.75" x14ac:dyDescent="0.2">
      <c r="A58" s="50"/>
      <c r="B58" s="50"/>
      <c r="C58" s="50"/>
      <c r="D58" s="50"/>
      <c r="E58" s="50"/>
      <c r="F58" s="50"/>
      <c r="G58" s="50"/>
      <c r="H58" s="55"/>
      <c r="I58" s="50"/>
      <c r="J58" s="53"/>
      <c r="K58" s="53"/>
      <c r="L58" s="54" t="str">
        <f>IFERROR(VLOOKUP(E58, Inputs!A:B, 2, FALSE), "")</f>
        <v/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2.75" x14ac:dyDescent="0.2">
      <c r="A59" s="51"/>
      <c r="B59" s="51"/>
      <c r="C59" s="51"/>
      <c r="D59" s="51"/>
      <c r="E59" s="51"/>
      <c r="F59" s="51"/>
      <c r="G59" s="51"/>
      <c r="H59" s="55"/>
      <c r="I59" s="51"/>
      <c r="J59" s="53"/>
      <c r="K59" s="53"/>
      <c r="L59" s="54" t="str">
        <f>IFERROR(VLOOKUP(E59, Inputs!A:B, 2, FALSE), "")</f>
        <v/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2.75" x14ac:dyDescent="0.2">
      <c r="A60" s="51"/>
      <c r="B60" s="51"/>
      <c r="C60" s="51"/>
      <c r="D60" s="51"/>
      <c r="E60" s="51"/>
      <c r="F60" s="51"/>
      <c r="G60" s="51"/>
      <c r="H60" s="55"/>
      <c r="I60" s="51"/>
      <c r="J60" s="53"/>
      <c r="K60" s="53"/>
      <c r="L60" s="54" t="str">
        <f>IFERROR(VLOOKUP(E60, Inputs!A:B, 2, FALSE), "")</f>
        <v/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2.75" x14ac:dyDescent="0.2">
      <c r="A61" s="51"/>
      <c r="B61" s="51"/>
      <c r="C61" s="51"/>
      <c r="D61" s="51"/>
      <c r="E61" s="51"/>
      <c r="F61" s="51"/>
      <c r="G61" s="51"/>
      <c r="H61" s="55"/>
      <c r="I61" s="51"/>
      <c r="J61" s="53"/>
      <c r="K61" s="53"/>
      <c r="L61" s="54" t="str">
        <f>IFERROR(VLOOKUP(E61, Inputs!A:B, 2, FALSE), "")</f>
        <v/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2.75" x14ac:dyDescent="0.2">
      <c r="A62" s="51"/>
      <c r="B62" s="51"/>
      <c r="C62" s="51"/>
      <c r="D62" s="51"/>
      <c r="E62" s="51"/>
      <c r="F62" s="51"/>
      <c r="G62" s="51"/>
      <c r="H62" s="55"/>
      <c r="I62" s="51"/>
      <c r="J62" s="53"/>
      <c r="K62" s="53"/>
      <c r="L62" s="54" t="str">
        <f>IFERROR(VLOOKUP(E62, Inputs!A:B, 2, FALSE), "")</f>
        <v/>
      </c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2.75" x14ac:dyDescent="0.2">
      <c r="A63" s="51"/>
      <c r="B63" s="51"/>
      <c r="C63" s="51"/>
      <c r="D63" s="51"/>
      <c r="E63" s="51"/>
      <c r="F63" s="51"/>
      <c r="G63" s="51"/>
      <c r="H63" s="55"/>
      <c r="I63" s="51"/>
      <c r="J63" s="53"/>
      <c r="K63" s="53"/>
      <c r="L63" s="54" t="str">
        <f>IFERROR(VLOOKUP(E63, Inputs!A:B, 2, FALSE), "")</f>
        <v/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2.75" x14ac:dyDescent="0.2">
      <c r="A64" s="51"/>
      <c r="B64" s="51"/>
      <c r="C64" s="51"/>
      <c r="D64" s="51"/>
      <c r="E64" s="51"/>
      <c r="F64" s="51"/>
      <c r="G64" s="51"/>
      <c r="H64" s="55"/>
      <c r="I64" s="51"/>
      <c r="J64" s="53"/>
      <c r="K64" s="53"/>
      <c r="L64" s="54" t="str">
        <f>IFERROR(VLOOKUP(E64, Inputs!A:B, 2, FALSE), "")</f>
        <v/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2.75" x14ac:dyDescent="0.2">
      <c r="A65" s="51"/>
      <c r="B65" s="51"/>
      <c r="C65" s="51"/>
      <c r="D65" s="51"/>
      <c r="E65" s="51"/>
      <c r="F65" s="51"/>
      <c r="G65" s="51"/>
      <c r="H65" s="55"/>
      <c r="I65" s="51"/>
      <c r="J65" s="53"/>
      <c r="K65" s="53"/>
      <c r="L65" s="54" t="str">
        <f>IFERROR(VLOOKUP(E65, Inputs!A:B, 2, FALSE), "")</f>
        <v/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2.75" x14ac:dyDescent="0.2">
      <c r="A66" s="51"/>
      <c r="B66" s="51"/>
      <c r="C66" s="51"/>
      <c r="D66" s="51"/>
      <c r="E66" s="51"/>
      <c r="F66" s="51"/>
      <c r="G66" s="51"/>
      <c r="H66" s="55"/>
      <c r="I66" s="51"/>
      <c r="J66" s="53"/>
      <c r="K66" s="53"/>
      <c r="L66" s="54" t="str">
        <f>IFERROR(VLOOKUP(E66, Inputs!A:B, 2, FALSE), "")</f>
        <v/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2.75" x14ac:dyDescent="0.2">
      <c r="A67" s="51"/>
      <c r="B67" s="51"/>
      <c r="C67" s="51"/>
      <c r="D67" s="51"/>
      <c r="E67" s="51"/>
      <c r="F67" s="51"/>
      <c r="G67" s="51"/>
      <c r="H67" s="55"/>
      <c r="I67" s="51"/>
      <c r="J67" s="53"/>
      <c r="K67" s="53"/>
      <c r="L67" s="54" t="str">
        <f>IFERROR(VLOOKUP(E67, Inputs!A:B, 2, FALSE), "")</f>
        <v/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2.75" x14ac:dyDescent="0.2">
      <c r="A68" s="51"/>
      <c r="B68" s="51"/>
      <c r="C68" s="51"/>
      <c r="D68" s="51"/>
      <c r="E68" s="51"/>
      <c r="F68" s="51"/>
      <c r="G68" s="51"/>
      <c r="H68" s="55"/>
      <c r="I68" s="51"/>
      <c r="J68" s="53"/>
      <c r="K68" s="53"/>
      <c r="L68" s="54" t="str">
        <f>IFERROR(VLOOKUP(E68, Inputs!A:B, 2, FALSE), "")</f>
        <v/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2.75" x14ac:dyDescent="0.2">
      <c r="A69" s="51"/>
      <c r="B69" s="51"/>
      <c r="C69" s="51"/>
      <c r="D69" s="51"/>
      <c r="E69" s="51"/>
      <c r="F69" s="51"/>
      <c r="G69" s="51"/>
      <c r="H69" s="55"/>
      <c r="I69" s="51"/>
      <c r="J69" s="53"/>
      <c r="K69" s="53"/>
      <c r="L69" s="54" t="str">
        <f>IFERROR(VLOOKUP(E69, Inputs!A:B, 2, FALSE), "")</f>
        <v/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2.75" x14ac:dyDescent="0.2">
      <c r="A70" s="51"/>
      <c r="B70" s="51"/>
      <c r="C70" s="51"/>
      <c r="D70" s="51"/>
      <c r="E70" s="51"/>
      <c r="F70" s="51"/>
      <c r="G70" s="51"/>
      <c r="H70" s="55"/>
      <c r="I70" s="51"/>
      <c r="J70" s="53"/>
      <c r="K70" s="53"/>
      <c r="L70" s="54" t="str">
        <f>IFERROR(VLOOKUP(E70, Inputs!A:B, 2, FALSE), "")</f>
        <v/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2.75" x14ac:dyDescent="0.2">
      <c r="A71" s="51"/>
      <c r="B71" s="51"/>
      <c r="C71" s="51"/>
      <c r="D71" s="51"/>
      <c r="E71" s="51"/>
      <c r="F71" s="51"/>
      <c r="G71" s="51"/>
      <c r="H71" s="55"/>
      <c r="I71" s="51"/>
      <c r="J71" s="53"/>
      <c r="K71" s="53"/>
      <c r="L71" s="54" t="str">
        <f>IFERROR(VLOOKUP(E71, Inputs!A:B, 2, FALSE), "")</f>
        <v/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2.75" x14ac:dyDescent="0.2">
      <c r="A72" s="51"/>
      <c r="B72" s="51"/>
      <c r="C72" s="51"/>
      <c r="D72" s="51"/>
      <c r="E72" s="51"/>
      <c r="F72" s="51"/>
      <c r="G72" s="51"/>
      <c r="H72" s="55"/>
      <c r="I72" s="51"/>
      <c r="J72" s="53"/>
      <c r="K72" s="53"/>
      <c r="L72" s="54" t="str">
        <f>IFERROR(VLOOKUP(E72, Inputs!A:B, 2, FALSE), "")</f>
        <v/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2.75" x14ac:dyDescent="0.2">
      <c r="A73" s="51"/>
      <c r="B73" s="51"/>
      <c r="C73" s="51"/>
      <c r="D73" s="51"/>
      <c r="E73" s="51"/>
      <c r="F73" s="51"/>
      <c r="G73" s="51"/>
      <c r="H73" s="55"/>
      <c r="I73" s="51"/>
      <c r="J73" s="53"/>
      <c r="K73" s="53"/>
      <c r="L73" s="54" t="str">
        <f>IFERROR(VLOOKUP(E73, Inputs!A:B, 2, FALSE), "")</f>
        <v/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2.75" x14ac:dyDescent="0.2">
      <c r="A74" s="51"/>
      <c r="B74" s="51"/>
      <c r="C74" s="51"/>
      <c r="D74" s="51"/>
      <c r="E74" s="51"/>
      <c r="F74" s="51"/>
      <c r="G74" s="51"/>
      <c r="H74" s="55"/>
      <c r="I74" s="51"/>
      <c r="J74" s="53"/>
      <c r="K74" s="53"/>
      <c r="L74" s="54" t="str">
        <f>IFERROR(VLOOKUP(E74, Inputs!A:B, 2, FALSE), "")</f>
        <v/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2.75" x14ac:dyDescent="0.2">
      <c r="A75" s="51"/>
      <c r="B75" s="51"/>
      <c r="C75" s="51"/>
      <c r="D75" s="51"/>
      <c r="E75" s="51"/>
      <c r="F75" s="51"/>
      <c r="G75" s="51"/>
      <c r="H75" s="55"/>
      <c r="I75" s="51"/>
      <c r="J75" s="53"/>
      <c r="K75" s="53"/>
      <c r="L75" s="54" t="str">
        <f>IFERROR(VLOOKUP(E75, Inputs!A:B, 2, FALSE), "")</f>
        <v/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2.75" x14ac:dyDescent="0.2">
      <c r="A76" s="51"/>
      <c r="B76" s="51"/>
      <c r="C76" s="51"/>
      <c r="D76" s="51"/>
      <c r="E76" s="51"/>
      <c r="F76" s="51"/>
      <c r="G76" s="51"/>
      <c r="H76" s="55"/>
      <c r="I76" s="51"/>
      <c r="J76" s="53"/>
      <c r="K76" s="53"/>
      <c r="L76" s="54" t="str">
        <f>IFERROR(VLOOKUP(E76, Inputs!A:B, 2, FALSE), "")</f>
        <v/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2.75" x14ac:dyDescent="0.2">
      <c r="A77" s="51"/>
      <c r="B77" s="51"/>
      <c r="C77" s="51"/>
      <c r="D77" s="51"/>
      <c r="E77" s="51"/>
      <c r="F77" s="51"/>
      <c r="G77" s="51"/>
      <c r="H77" s="55"/>
      <c r="I77" s="51"/>
      <c r="J77" s="53"/>
      <c r="K77" s="53"/>
      <c r="L77" s="54" t="str">
        <f>IFERROR(VLOOKUP(E77, Inputs!A:B, 2, FALSE), "")</f>
        <v/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2.75" x14ac:dyDescent="0.2">
      <c r="A78" s="51"/>
      <c r="B78" s="51"/>
      <c r="C78" s="51"/>
      <c r="D78" s="51"/>
      <c r="E78" s="51"/>
      <c r="F78" s="51"/>
      <c r="G78" s="51"/>
      <c r="H78" s="55"/>
      <c r="I78" s="51"/>
      <c r="J78" s="53"/>
      <c r="K78" s="53"/>
      <c r="L78" s="54" t="str">
        <f>IFERROR(VLOOKUP(E78, Inputs!A:B, 2, FALSE), "")</f>
        <v/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2.75" x14ac:dyDescent="0.2">
      <c r="A79" s="51"/>
      <c r="B79" s="51"/>
      <c r="C79" s="51"/>
      <c r="D79" s="51"/>
      <c r="E79" s="51"/>
      <c r="F79" s="51"/>
      <c r="G79" s="51"/>
      <c r="H79" s="55"/>
      <c r="I79" s="51"/>
      <c r="J79" s="53"/>
      <c r="K79" s="53"/>
      <c r="L79" s="54" t="str">
        <f>IFERROR(VLOOKUP(E79, Inputs!A:B, 2, FALSE), "")</f>
        <v/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2.75" x14ac:dyDescent="0.2">
      <c r="A80" s="51"/>
      <c r="B80" s="51"/>
      <c r="C80" s="51"/>
      <c r="D80" s="51"/>
      <c r="E80" s="51"/>
      <c r="F80" s="51"/>
      <c r="G80" s="51"/>
      <c r="H80" s="55"/>
      <c r="I80" s="51"/>
      <c r="J80" s="53"/>
      <c r="K80" s="53"/>
      <c r="L80" s="54" t="str">
        <f>IFERROR(VLOOKUP(E80, Inputs!A:B, 2, FALSE), "")</f>
        <v/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2.75" x14ac:dyDescent="0.2">
      <c r="A81" s="51"/>
      <c r="B81" s="51"/>
      <c r="C81" s="51"/>
      <c r="D81" s="51"/>
      <c r="E81" s="51"/>
      <c r="F81" s="51"/>
      <c r="G81" s="51"/>
      <c r="H81" s="55"/>
      <c r="I81" s="51"/>
      <c r="J81" s="53"/>
      <c r="K81" s="53"/>
      <c r="L81" s="54" t="str">
        <f>IFERROR(VLOOKUP(E81, Inputs!A:B, 2, FALSE), "")</f>
        <v/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2.75" x14ac:dyDescent="0.2">
      <c r="A82" s="51"/>
      <c r="B82" s="51"/>
      <c r="C82" s="51"/>
      <c r="D82" s="51"/>
      <c r="E82" s="51"/>
      <c r="F82" s="51"/>
      <c r="G82" s="51"/>
      <c r="H82" s="55"/>
      <c r="I82" s="51"/>
      <c r="J82" s="53"/>
      <c r="K82" s="53"/>
      <c r="L82" s="54" t="str">
        <f>IFERROR(VLOOKUP(E82, Inputs!A:B, 2, FALSE), "")</f>
        <v/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2.75" x14ac:dyDescent="0.2">
      <c r="A83" s="51"/>
      <c r="B83" s="51"/>
      <c r="C83" s="51"/>
      <c r="D83" s="51"/>
      <c r="E83" s="51"/>
      <c r="F83" s="51"/>
      <c r="G83" s="51"/>
      <c r="H83" s="55"/>
      <c r="I83" s="51"/>
      <c r="J83" s="53"/>
      <c r="K83" s="53"/>
      <c r="L83" s="54" t="str">
        <f>IFERROR(VLOOKUP(E83, Inputs!A:B, 2, FALSE), "")</f>
        <v/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2.75" x14ac:dyDescent="0.2">
      <c r="A84" s="51"/>
      <c r="B84" s="51"/>
      <c r="C84" s="51"/>
      <c r="D84" s="51"/>
      <c r="E84" s="51"/>
      <c r="F84" s="51"/>
      <c r="G84" s="51"/>
      <c r="H84" s="55"/>
      <c r="I84" s="51"/>
      <c r="J84" s="53"/>
      <c r="K84" s="53"/>
      <c r="L84" s="54" t="str">
        <f>IFERROR(VLOOKUP(E84, Inputs!A:B, 2, FALSE), "")</f>
        <v/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2.75" x14ac:dyDescent="0.2">
      <c r="A85" s="51"/>
      <c r="B85" s="51"/>
      <c r="C85" s="51"/>
      <c r="D85" s="51"/>
      <c r="E85" s="51"/>
      <c r="F85" s="51"/>
      <c r="G85" s="51"/>
      <c r="H85" s="55"/>
      <c r="I85" s="51"/>
      <c r="J85" s="53"/>
      <c r="K85" s="53"/>
      <c r="L85" s="54" t="str">
        <f>IFERROR(VLOOKUP(E85, Inputs!A:B, 2, FALSE), "")</f>
        <v/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2.75" x14ac:dyDescent="0.2">
      <c r="A86" s="51"/>
      <c r="B86" s="51"/>
      <c r="C86" s="51"/>
      <c r="D86" s="51"/>
      <c r="E86" s="51"/>
      <c r="F86" s="51"/>
      <c r="G86" s="51"/>
      <c r="H86" s="55"/>
      <c r="I86" s="51"/>
      <c r="J86" s="53"/>
      <c r="K86" s="53"/>
      <c r="L86" s="54" t="str">
        <f>IFERROR(VLOOKUP(E86, Inputs!A:B, 2, FALSE), "")</f>
        <v/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2.75" x14ac:dyDescent="0.2">
      <c r="A87" s="51"/>
      <c r="B87" s="51"/>
      <c r="C87" s="51"/>
      <c r="D87" s="51"/>
      <c r="E87" s="51"/>
      <c r="F87" s="51"/>
      <c r="G87" s="51"/>
      <c r="H87" s="55"/>
      <c r="I87" s="51"/>
      <c r="J87" s="53"/>
      <c r="K87" s="53"/>
      <c r="L87" s="54" t="str">
        <f>IFERROR(VLOOKUP(E87, Inputs!A:B, 2, FALSE), "")</f>
        <v/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2.75" x14ac:dyDescent="0.2">
      <c r="A88" s="51"/>
      <c r="B88" s="51"/>
      <c r="C88" s="51"/>
      <c r="D88" s="51"/>
      <c r="E88" s="51"/>
      <c r="F88" s="51"/>
      <c r="G88" s="51"/>
      <c r="H88" s="55"/>
      <c r="I88" s="51"/>
      <c r="J88" s="53"/>
      <c r="K88" s="53"/>
      <c r="L88" s="54" t="str">
        <f>IFERROR(VLOOKUP(E88, Inputs!A:B, 2, FALSE), "")</f>
        <v/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2.75" x14ac:dyDescent="0.2">
      <c r="A89" s="51"/>
      <c r="B89" s="51"/>
      <c r="C89" s="51"/>
      <c r="D89" s="51"/>
      <c r="E89" s="51"/>
      <c r="F89" s="51"/>
      <c r="G89" s="51"/>
      <c r="H89" s="55"/>
      <c r="I89" s="51"/>
      <c r="J89" s="53"/>
      <c r="K89" s="53"/>
      <c r="L89" s="54" t="str">
        <f>IFERROR(VLOOKUP(E89, Inputs!A:B, 2, FALSE), "")</f>
        <v/>
      </c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2.75" x14ac:dyDescent="0.2">
      <c r="A90" s="51"/>
      <c r="B90" s="51"/>
      <c r="C90" s="51"/>
      <c r="D90" s="51"/>
      <c r="E90" s="51"/>
      <c r="F90" s="51"/>
      <c r="G90" s="51"/>
      <c r="H90" s="55"/>
      <c r="I90" s="51"/>
      <c r="J90" s="53"/>
      <c r="K90" s="53"/>
      <c r="L90" s="54" t="str">
        <f>IFERROR(VLOOKUP(E90, Inputs!A:B, 2, FALSE), "")</f>
        <v/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2.75" x14ac:dyDescent="0.2">
      <c r="A91" s="51"/>
      <c r="B91" s="51"/>
      <c r="C91" s="51"/>
      <c r="D91" s="51"/>
      <c r="E91" s="51"/>
      <c r="F91" s="51"/>
      <c r="G91" s="51"/>
      <c r="H91" s="55"/>
      <c r="I91" s="51"/>
      <c r="J91" s="53"/>
      <c r="K91" s="53"/>
      <c r="L91" s="54" t="str">
        <f>IFERROR(VLOOKUP(E91, Inputs!A:B, 2, FALSE), "")</f>
        <v/>
      </c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2.75" x14ac:dyDescent="0.2">
      <c r="A92" s="51"/>
      <c r="B92" s="51"/>
      <c r="C92" s="51"/>
      <c r="D92" s="51"/>
      <c r="E92" s="51"/>
      <c r="F92" s="51"/>
      <c r="G92" s="51"/>
      <c r="H92" s="55"/>
      <c r="I92" s="51"/>
      <c r="J92" s="53"/>
      <c r="K92" s="53"/>
      <c r="L92" s="54" t="str">
        <f>IFERROR(VLOOKUP(E92, Inputs!A:B, 2, FALSE), "")</f>
        <v/>
      </c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2.75" x14ac:dyDescent="0.2">
      <c r="A93" s="51"/>
      <c r="B93" s="51"/>
      <c r="C93" s="51"/>
      <c r="D93" s="51"/>
      <c r="E93" s="51"/>
      <c r="F93" s="51"/>
      <c r="G93" s="51"/>
      <c r="H93" s="55"/>
      <c r="I93" s="51"/>
      <c r="J93" s="53"/>
      <c r="K93" s="53"/>
      <c r="L93" s="54" t="str">
        <f>IFERROR(VLOOKUP(E93, Inputs!A:B, 2, FALSE), "")</f>
        <v/>
      </c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2.75" x14ac:dyDescent="0.2">
      <c r="A94" s="51"/>
      <c r="B94" s="51"/>
      <c r="C94" s="51"/>
      <c r="D94" s="51"/>
      <c r="E94" s="51"/>
      <c r="F94" s="51"/>
      <c r="G94" s="51"/>
      <c r="H94" s="55"/>
      <c r="I94" s="51"/>
      <c r="J94" s="53"/>
      <c r="K94" s="53"/>
      <c r="L94" s="54" t="str">
        <f>IFERROR(VLOOKUP(E94, Inputs!A:B, 2, FALSE), "")</f>
        <v/>
      </c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2.75" x14ac:dyDescent="0.2">
      <c r="A95" s="51"/>
      <c r="B95" s="51"/>
      <c r="C95" s="51"/>
      <c r="D95" s="51"/>
      <c r="E95" s="51"/>
      <c r="F95" s="51"/>
      <c r="G95" s="51"/>
      <c r="H95" s="55"/>
      <c r="I95" s="51"/>
      <c r="J95" s="53"/>
      <c r="K95" s="53"/>
      <c r="L95" s="54" t="str">
        <f>IFERROR(VLOOKUP(E95, Inputs!A:B, 2, FALSE), "")</f>
        <v/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2.75" x14ac:dyDescent="0.2">
      <c r="A96" s="51"/>
      <c r="B96" s="51"/>
      <c r="C96" s="51"/>
      <c r="D96" s="51"/>
      <c r="E96" s="51"/>
      <c r="F96" s="51"/>
      <c r="G96" s="51"/>
      <c r="H96" s="55"/>
      <c r="I96" s="51"/>
      <c r="J96" s="53"/>
      <c r="K96" s="53"/>
      <c r="L96" s="54" t="str">
        <f>IFERROR(VLOOKUP(E96, Inputs!A:B, 2, FALSE), "")</f>
        <v/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2.75" x14ac:dyDescent="0.2">
      <c r="A97" s="51"/>
      <c r="B97" s="51"/>
      <c r="C97" s="51"/>
      <c r="D97" s="51"/>
      <c r="E97" s="51"/>
      <c r="F97" s="51"/>
      <c r="G97" s="51"/>
      <c r="H97" s="55"/>
      <c r="I97" s="51"/>
      <c r="J97" s="53"/>
      <c r="K97" s="53"/>
      <c r="L97" s="54" t="str">
        <f>IFERROR(VLOOKUP(E97, Inputs!A:B, 2, FALSE), "")</f>
        <v/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2.75" x14ac:dyDescent="0.2">
      <c r="A98" s="51"/>
      <c r="B98" s="51"/>
      <c r="C98" s="51"/>
      <c r="D98" s="51"/>
      <c r="E98" s="51"/>
      <c r="F98" s="51"/>
      <c r="G98" s="51"/>
      <c r="H98" s="55"/>
      <c r="I98" s="51"/>
      <c r="J98" s="53"/>
      <c r="K98" s="53"/>
      <c r="L98" s="54" t="str">
        <f>IFERROR(VLOOKUP(E98, Inputs!A:B, 2, FALSE), "")</f>
        <v/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2.75" x14ac:dyDescent="0.2">
      <c r="A99" s="51"/>
      <c r="B99" s="51"/>
      <c r="C99" s="51"/>
      <c r="D99" s="51"/>
      <c r="E99" s="51"/>
      <c r="F99" s="51"/>
      <c r="G99" s="51"/>
      <c r="H99" s="55"/>
      <c r="I99" s="51"/>
      <c r="J99" s="53"/>
      <c r="K99" s="53"/>
      <c r="L99" s="54" t="str">
        <f>IFERROR(VLOOKUP(E99, Inputs!A:B, 2, FALSE), "")</f>
        <v/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2.75" x14ac:dyDescent="0.2">
      <c r="A100" s="51"/>
      <c r="B100" s="51"/>
      <c r="C100" s="51"/>
      <c r="D100" s="51"/>
      <c r="E100" s="51"/>
      <c r="F100" s="51"/>
      <c r="G100" s="51"/>
      <c r="H100" s="55"/>
      <c r="I100" s="51"/>
      <c r="J100" s="53"/>
      <c r="K100" s="53"/>
      <c r="L100" s="54" t="str">
        <f>IFERROR(VLOOKUP(E100, Inputs!A:B, 2, FALSE), "")</f>
        <v/>
      </c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2.75" x14ac:dyDescent="0.2">
      <c r="A101" s="51"/>
      <c r="B101" s="51"/>
      <c r="C101" s="51"/>
      <c r="D101" s="51"/>
      <c r="E101" s="51"/>
      <c r="F101" s="51"/>
      <c r="G101" s="51"/>
      <c r="H101" s="55"/>
      <c r="I101" s="51"/>
      <c r="J101" s="53"/>
      <c r="K101" s="53"/>
      <c r="L101" s="54" t="str">
        <f>IFERROR(VLOOKUP(E101, Inputs!A:B, 2, FALSE), "")</f>
        <v/>
      </c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2.75" x14ac:dyDescent="0.2">
      <c r="A102" s="51"/>
      <c r="B102" s="51"/>
      <c r="C102" s="51"/>
      <c r="D102" s="51"/>
      <c r="E102" s="51"/>
      <c r="F102" s="51"/>
      <c r="G102" s="51"/>
      <c r="H102" s="55"/>
      <c r="I102" s="51"/>
      <c r="J102" s="53"/>
      <c r="K102" s="53"/>
      <c r="L102" s="54" t="str">
        <f>IFERROR(VLOOKUP(E102, Inputs!A:B, 2, FALSE), "")</f>
        <v/>
      </c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2.75" x14ac:dyDescent="0.2">
      <c r="A103" s="51"/>
      <c r="B103" s="51"/>
      <c r="C103" s="51"/>
      <c r="D103" s="51"/>
      <c r="E103" s="51"/>
      <c r="F103" s="51"/>
      <c r="G103" s="51"/>
      <c r="H103" s="55"/>
      <c r="I103" s="51"/>
      <c r="J103" s="53"/>
      <c r="K103" s="53"/>
      <c r="L103" s="54" t="str">
        <f>IFERROR(VLOOKUP(E103, Inputs!A:B, 2, FALSE), "")</f>
        <v/>
      </c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2.75" x14ac:dyDescent="0.2">
      <c r="A104" s="51"/>
      <c r="B104" s="51"/>
      <c r="C104" s="51"/>
      <c r="D104" s="51"/>
      <c r="E104" s="51"/>
      <c r="F104" s="51"/>
      <c r="G104" s="51"/>
      <c r="H104" s="55"/>
      <c r="I104" s="51"/>
      <c r="J104" s="53"/>
      <c r="K104" s="53"/>
      <c r="L104" s="54" t="str">
        <f>IFERROR(VLOOKUP(E104, Inputs!A:B, 2, FALSE), "")</f>
        <v/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2.75" x14ac:dyDescent="0.2">
      <c r="A105" s="51"/>
      <c r="B105" s="51"/>
      <c r="C105" s="51"/>
      <c r="D105" s="51"/>
      <c r="E105" s="51"/>
      <c r="F105" s="51"/>
      <c r="G105" s="51"/>
      <c r="H105" s="55"/>
      <c r="I105" s="51"/>
      <c r="J105" s="53"/>
      <c r="K105" s="53"/>
      <c r="L105" s="54" t="str">
        <f>IFERROR(VLOOKUP(E105, Inputs!A:B, 2, FALSE), "")</f>
        <v/>
      </c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2.75" x14ac:dyDescent="0.2">
      <c r="A106" s="51"/>
      <c r="B106" s="51"/>
      <c r="C106" s="51"/>
      <c r="D106" s="51"/>
      <c r="E106" s="51"/>
      <c r="F106" s="51"/>
      <c r="G106" s="51"/>
      <c r="H106" s="55"/>
      <c r="I106" s="51"/>
      <c r="J106" s="53"/>
      <c r="K106" s="53"/>
      <c r="L106" s="54" t="str">
        <f>IFERROR(VLOOKUP(E106, Inputs!A:B, 2, FALSE), "")</f>
        <v/>
      </c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2.75" x14ac:dyDescent="0.2">
      <c r="A107" s="51"/>
      <c r="B107" s="51"/>
      <c r="C107" s="51"/>
      <c r="D107" s="51"/>
      <c r="E107" s="51"/>
      <c r="F107" s="51"/>
      <c r="G107" s="51"/>
      <c r="H107" s="55"/>
      <c r="I107" s="51"/>
      <c r="J107" s="53"/>
      <c r="K107" s="53"/>
      <c r="L107" s="54" t="str">
        <f>IFERROR(VLOOKUP(E107, Inputs!A:B, 2, FALSE), "")</f>
        <v/>
      </c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2.75" x14ac:dyDescent="0.2">
      <c r="A108" s="51"/>
      <c r="B108" s="51"/>
      <c r="C108" s="51"/>
      <c r="D108" s="51"/>
      <c r="E108" s="51"/>
      <c r="F108" s="51"/>
      <c r="G108" s="51"/>
      <c r="H108" s="55"/>
      <c r="I108" s="51"/>
      <c r="J108" s="53"/>
      <c r="K108" s="53"/>
      <c r="L108" s="54" t="str">
        <f>IFERROR(VLOOKUP(E108, Inputs!A:B, 2, FALSE), "")</f>
        <v/>
      </c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2.75" x14ac:dyDescent="0.2">
      <c r="A109" s="51"/>
      <c r="B109" s="51"/>
      <c r="C109" s="51"/>
      <c r="D109" s="51"/>
      <c r="E109" s="51"/>
      <c r="F109" s="51"/>
      <c r="G109" s="51"/>
      <c r="H109" s="55"/>
      <c r="I109" s="51"/>
      <c r="J109" s="53"/>
      <c r="K109" s="53"/>
      <c r="L109" s="54" t="str">
        <f>IFERROR(VLOOKUP(E109, Inputs!A:B, 2, FALSE), "")</f>
        <v/>
      </c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2.75" x14ac:dyDescent="0.2">
      <c r="A110" s="51"/>
      <c r="B110" s="51"/>
      <c r="C110" s="51"/>
      <c r="D110" s="51"/>
      <c r="E110" s="51"/>
      <c r="F110" s="51"/>
      <c r="G110" s="51"/>
      <c r="H110" s="55"/>
      <c r="I110" s="51"/>
      <c r="J110" s="53"/>
      <c r="K110" s="53"/>
      <c r="L110" s="54" t="str">
        <f>IFERROR(VLOOKUP(E110, Inputs!A:B, 2, FALSE), "")</f>
        <v/>
      </c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2.75" x14ac:dyDescent="0.2">
      <c r="A111" s="51"/>
      <c r="B111" s="51"/>
      <c r="C111" s="51"/>
      <c r="D111" s="51"/>
      <c r="E111" s="51"/>
      <c r="F111" s="51"/>
      <c r="G111" s="51"/>
      <c r="H111" s="55"/>
      <c r="I111" s="51"/>
      <c r="J111" s="53"/>
      <c r="K111" s="53"/>
      <c r="L111" s="54" t="str">
        <f>IFERROR(VLOOKUP(E111, Inputs!A:B, 2, FALSE), "")</f>
        <v/>
      </c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2.75" x14ac:dyDescent="0.2">
      <c r="A112" s="51"/>
      <c r="B112" s="51"/>
      <c r="C112" s="51"/>
      <c r="D112" s="51"/>
      <c r="E112" s="51"/>
      <c r="F112" s="51"/>
      <c r="G112" s="51"/>
      <c r="H112" s="55"/>
      <c r="I112" s="51"/>
      <c r="J112" s="53"/>
      <c r="K112" s="53"/>
      <c r="L112" s="54" t="str">
        <f>IFERROR(VLOOKUP(E112, Inputs!A:B, 2, FALSE), "")</f>
        <v/>
      </c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2.75" x14ac:dyDescent="0.2">
      <c r="A113" s="51"/>
      <c r="B113" s="51"/>
      <c r="C113" s="51"/>
      <c r="D113" s="51"/>
      <c r="E113" s="51"/>
      <c r="F113" s="51"/>
      <c r="G113" s="51"/>
      <c r="H113" s="55"/>
      <c r="I113" s="51"/>
      <c r="J113" s="53"/>
      <c r="K113" s="53"/>
      <c r="L113" s="54" t="str">
        <f>IFERROR(VLOOKUP(E113, Inputs!A:B, 2, FALSE), "")</f>
        <v/>
      </c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2.75" x14ac:dyDescent="0.2">
      <c r="A114" s="51"/>
      <c r="B114" s="51"/>
      <c r="C114" s="51"/>
      <c r="D114" s="51"/>
      <c r="E114" s="51"/>
      <c r="F114" s="51"/>
      <c r="G114" s="51"/>
      <c r="H114" s="55"/>
      <c r="I114" s="51"/>
      <c r="J114" s="53"/>
      <c r="K114" s="53"/>
      <c r="L114" s="54" t="str">
        <f>IFERROR(VLOOKUP(E114, Inputs!A:B, 2, FALSE), "")</f>
        <v/>
      </c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2.75" x14ac:dyDescent="0.2">
      <c r="A115" s="51"/>
      <c r="B115" s="51"/>
      <c r="C115" s="51"/>
      <c r="D115" s="51"/>
      <c r="E115" s="51"/>
      <c r="F115" s="51"/>
      <c r="G115" s="51"/>
      <c r="H115" s="55"/>
      <c r="I115" s="51"/>
      <c r="J115" s="53"/>
      <c r="K115" s="53"/>
      <c r="L115" s="54" t="str">
        <f>IFERROR(VLOOKUP(E115, Inputs!A:B, 2, FALSE), "")</f>
        <v/>
      </c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2.75" x14ac:dyDescent="0.2">
      <c r="A116" s="51"/>
      <c r="B116" s="51"/>
      <c r="C116" s="51"/>
      <c r="D116" s="51"/>
      <c r="E116" s="51"/>
      <c r="F116" s="51"/>
      <c r="G116" s="51"/>
      <c r="H116" s="55"/>
      <c r="I116" s="51"/>
      <c r="J116" s="53"/>
      <c r="K116" s="53"/>
      <c r="L116" s="54" t="str">
        <f>IFERROR(VLOOKUP(E116, Inputs!A:B, 2, FALSE), "")</f>
        <v/>
      </c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2.75" x14ac:dyDescent="0.2">
      <c r="A117" s="51"/>
      <c r="B117" s="51"/>
      <c r="C117" s="51"/>
      <c r="D117" s="51"/>
      <c r="E117" s="51"/>
      <c r="F117" s="51"/>
      <c r="G117" s="51"/>
      <c r="H117" s="55"/>
      <c r="I117" s="51"/>
      <c r="J117" s="53"/>
      <c r="K117" s="53"/>
      <c r="L117" s="54" t="str">
        <f>IFERROR(VLOOKUP(E117, Inputs!A:B, 2, FALSE), "")</f>
        <v/>
      </c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2.75" x14ac:dyDescent="0.2">
      <c r="A118" s="51"/>
      <c r="B118" s="51"/>
      <c r="C118" s="51"/>
      <c r="D118" s="51"/>
      <c r="E118" s="51"/>
      <c r="F118" s="51"/>
      <c r="G118" s="51"/>
      <c r="H118" s="55"/>
      <c r="I118" s="51"/>
      <c r="J118" s="53"/>
      <c r="K118" s="53"/>
      <c r="L118" s="54" t="str">
        <f>IFERROR(VLOOKUP(E118, Inputs!A:B, 2, FALSE), "")</f>
        <v/>
      </c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2.75" x14ac:dyDescent="0.2">
      <c r="A119" s="51"/>
      <c r="B119" s="51"/>
      <c r="C119" s="51"/>
      <c r="D119" s="51"/>
      <c r="E119" s="51"/>
      <c r="F119" s="51"/>
      <c r="G119" s="51"/>
      <c r="H119" s="55"/>
      <c r="I119" s="51"/>
      <c r="J119" s="53"/>
      <c r="K119" s="53"/>
      <c r="L119" s="54" t="str">
        <f>IFERROR(VLOOKUP(E119, Inputs!A:B, 2, FALSE), "")</f>
        <v/>
      </c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2.75" x14ac:dyDescent="0.2">
      <c r="A120" s="51"/>
      <c r="B120" s="51"/>
      <c r="C120" s="51"/>
      <c r="D120" s="51"/>
      <c r="E120" s="51"/>
      <c r="F120" s="51"/>
      <c r="G120" s="51"/>
      <c r="H120" s="55"/>
      <c r="I120" s="51"/>
      <c r="J120" s="53"/>
      <c r="K120" s="53"/>
      <c r="L120" s="54" t="str">
        <f>IFERROR(VLOOKUP(E120, Inputs!A:B, 2, FALSE), "")</f>
        <v/>
      </c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2.75" x14ac:dyDescent="0.2">
      <c r="A121" s="51"/>
      <c r="B121" s="51"/>
      <c r="C121" s="51"/>
      <c r="D121" s="51"/>
      <c r="E121" s="51"/>
      <c r="F121" s="51"/>
      <c r="G121" s="51"/>
      <c r="H121" s="55"/>
      <c r="I121" s="51"/>
      <c r="J121" s="53"/>
      <c r="K121" s="53"/>
      <c r="L121" s="54" t="str">
        <f>IFERROR(VLOOKUP(E121, Inputs!A:B, 2, FALSE), "")</f>
        <v/>
      </c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2.75" x14ac:dyDescent="0.2">
      <c r="A122" s="51"/>
      <c r="B122" s="51"/>
      <c r="C122" s="51"/>
      <c r="D122" s="51"/>
      <c r="E122" s="51"/>
      <c r="F122" s="51"/>
      <c r="G122" s="51"/>
      <c r="H122" s="55"/>
      <c r="I122" s="51"/>
      <c r="J122" s="53"/>
      <c r="K122" s="53"/>
      <c r="L122" s="54" t="str">
        <f>IFERROR(VLOOKUP(E122, Inputs!A:B, 2, FALSE), "")</f>
        <v/>
      </c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2.75" x14ac:dyDescent="0.2">
      <c r="A123" s="51"/>
      <c r="B123" s="51"/>
      <c r="C123" s="51"/>
      <c r="D123" s="51"/>
      <c r="E123" s="51"/>
      <c r="F123" s="51"/>
      <c r="G123" s="51"/>
      <c r="H123" s="55"/>
      <c r="I123" s="51"/>
      <c r="J123" s="53"/>
      <c r="K123" s="53"/>
      <c r="L123" s="54" t="str">
        <f>IFERROR(VLOOKUP(E123, Inputs!A:B, 2, FALSE), "")</f>
        <v/>
      </c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2.75" x14ac:dyDescent="0.2">
      <c r="A124" s="51"/>
      <c r="B124" s="51"/>
      <c r="C124" s="51"/>
      <c r="D124" s="51"/>
      <c r="E124" s="51"/>
      <c r="F124" s="51"/>
      <c r="G124" s="51"/>
      <c r="H124" s="55"/>
      <c r="I124" s="51"/>
      <c r="J124" s="53"/>
      <c r="K124" s="53"/>
      <c r="L124" s="54" t="str">
        <f>IFERROR(VLOOKUP(E124, Inputs!A:B, 2, FALSE), "")</f>
        <v/>
      </c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2.75" x14ac:dyDescent="0.2">
      <c r="A125" s="51"/>
      <c r="B125" s="51"/>
      <c r="C125" s="51"/>
      <c r="D125" s="51"/>
      <c r="E125" s="51"/>
      <c r="F125" s="51"/>
      <c r="G125" s="51"/>
      <c r="H125" s="55"/>
      <c r="I125" s="51"/>
      <c r="J125" s="53"/>
      <c r="K125" s="53"/>
      <c r="L125" s="54" t="str">
        <f>IFERROR(VLOOKUP(E125, Inputs!A:B, 2, FALSE), "")</f>
        <v/>
      </c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2.75" x14ac:dyDescent="0.2">
      <c r="A126" s="51"/>
      <c r="B126" s="51"/>
      <c r="C126" s="51"/>
      <c r="D126" s="51"/>
      <c r="E126" s="51"/>
      <c r="F126" s="51"/>
      <c r="G126" s="51"/>
      <c r="H126" s="55"/>
      <c r="I126" s="51"/>
      <c r="J126" s="53"/>
      <c r="K126" s="53"/>
      <c r="L126" s="54" t="str">
        <f>IFERROR(VLOOKUP(E126, Inputs!A:B, 2, FALSE), "")</f>
        <v/>
      </c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2.75" x14ac:dyDescent="0.2">
      <c r="A127" s="51"/>
      <c r="B127" s="51"/>
      <c r="C127" s="51"/>
      <c r="D127" s="51"/>
      <c r="E127" s="51"/>
      <c r="F127" s="51"/>
      <c r="G127" s="51"/>
      <c r="H127" s="55"/>
      <c r="I127" s="51"/>
      <c r="J127" s="53"/>
      <c r="K127" s="53"/>
      <c r="L127" s="54" t="str">
        <f>IFERROR(VLOOKUP(E127, Inputs!A:B, 2, FALSE), "")</f>
        <v/>
      </c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2.75" x14ac:dyDescent="0.2">
      <c r="A128" s="51"/>
      <c r="B128" s="51"/>
      <c r="C128" s="51"/>
      <c r="D128" s="51"/>
      <c r="E128" s="51"/>
      <c r="F128" s="51"/>
      <c r="G128" s="51"/>
      <c r="H128" s="55"/>
      <c r="I128" s="51"/>
      <c r="J128" s="53"/>
      <c r="K128" s="53"/>
      <c r="L128" s="54" t="str">
        <f>IFERROR(VLOOKUP(E128, Inputs!A:B, 2, FALSE), "")</f>
        <v/>
      </c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2.75" x14ac:dyDescent="0.2">
      <c r="A129" s="51"/>
      <c r="B129" s="51"/>
      <c r="C129" s="51"/>
      <c r="D129" s="51"/>
      <c r="E129" s="51"/>
      <c r="F129" s="51"/>
      <c r="G129" s="51"/>
      <c r="H129" s="55"/>
      <c r="I129" s="51"/>
      <c r="J129" s="53"/>
      <c r="K129" s="53"/>
      <c r="L129" s="54" t="str">
        <f>IFERROR(VLOOKUP(E129, Inputs!A:B, 2, FALSE), "")</f>
        <v/>
      </c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2.75" x14ac:dyDescent="0.2">
      <c r="A130" s="51"/>
      <c r="B130" s="51"/>
      <c r="C130" s="51"/>
      <c r="D130" s="51"/>
      <c r="E130" s="51"/>
      <c r="F130" s="51"/>
      <c r="G130" s="51"/>
      <c r="H130" s="55"/>
      <c r="I130" s="51"/>
      <c r="J130" s="53"/>
      <c r="K130" s="53"/>
      <c r="L130" s="54" t="str">
        <f>IFERROR(VLOOKUP(E130, Inputs!A:B, 2, FALSE), "")</f>
        <v/>
      </c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2.75" x14ac:dyDescent="0.2">
      <c r="A131" s="51"/>
      <c r="B131" s="51"/>
      <c r="C131" s="51"/>
      <c r="D131" s="51"/>
      <c r="E131" s="51"/>
      <c r="F131" s="51"/>
      <c r="G131" s="51"/>
      <c r="H131" s="55"/>
      <c r="I131" s="51"/>
      <c r="J131" s="53"/>
      <c r="K131" s="53"/>
      <c r="L131" s="54" t="str">
        <f>IFERROR(VLOOKUP(E131, Inputs!A:B, 2, FALSE), "")</f>
        <v/>
      </c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2.75" x14ac:dyDescent="0.2">
      <c r="A132" s="51"/>
      <c r="B132" s="51"/>
      <c r="C132" s="51"/>
      <c r="D132" s="51"/>
      <c r="E132" s="51"/>
      <c r="F132" s="51"/>
      <c r="G132" s="51"/>
      <c r="H132" s="55"/>
      <c r="I132" s="51"/>
      <c r="J132" s="53"/>
      <c r="K132" s="53"/>
      <c r="L132" s="54" t="str">
        <f>IFERROR(VLOOKUP(E132, Inputs!A:B, 2, FALSE), "")</f>
        <v/>
      </c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2.75" x14ac:dyDescent="0.2">
      <c r="A133" s="51"/>
      <c r="B133" s="51"/>
      <c r="C133" s="51"/>
      <c r="D133" s="51"/>
      <c r="E133" s="51"/>
      <c r="F133" s="51"/>
      <c r="G133" s="51"/>
      <c r="H133" s="55"/>
      <c r="I133" s="51"/>
      <c r="J133" s="53"/>
      <c r="K133" s="53"/>
      <c r="L133" s="54" t="str">
        <f>IFERROR(VLOOKUP(E133, Inputs!A:B, 2, FALSE), "")</f>
        <v/>
      </c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2.75" x14ac:dyDescent="0.2">
      <c r="A134" s="51"/>
      <c r="B134" s="51"/>
      <c r="C134" s="51"/>
      <c r="D134" s="51"/>
      <c r="E134" s="51"/>
      <c r="F134" s="51"/>
      <c r="G134" s="51"/>
      <c r="H134" s="55"/>
      <c r="I134" s="51"/>
      <c r="J134" s="53"/>
      <c r="K134" s="53"/>
      <c r="L134" s="54" t="str">
        <f>IFERROR(VLOOKUP(E134, Inputs!A:B, 2, FALSE), "")</f>
        <v/>
      </c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2.75" x14ac:dyDescent="0.2">
      <c r="A135" s="51"/>
      <c r="B135" s="51"/>
      <c r="C135" s="51"/>
      <c r="D135" s="51"/>
      <c r="E135" s="51"/>
      <c r="F135" s="51"/>
      <c r="G135" s="51"/>
      <c r="H135" s="55"/>
      <c r="I135" s="51"/>
      <c r="J135" s="53"/>
      <c r="K135" s="53"/>
      <c r="L135" s="54" t="str">
        <f>IFERROR(VLOOKUP(E135, Inputs!A:B, 2, FALSE), "")</f>
        <v/>
      </c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2.75" x14ac:dyDescent="0.2">
      <c r="A136" s="51"/>
      <c r="B136" s="51"/>
      <c r="C136" s="51"/>
      <c r="D136" s="51"/>
      <c r="E136" s="51"/>
      <c r="F136" s="51"/>
      <c r="G136" s="51"/>
      <c r="H136" s="55"/>
      <c r="I136" s="51"/>
      <c r="J136" s="53"/>
      <c r="K136" s="53"/>
      <c r="L136" s="54" t="str">
        <f>IFERROR(VLOOKUP(E136, Inputs!A:B, 2, FALSE), "")</f>
        <v/>
      </c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2.75" x14ac:dyDescent="0.2">
      <c r="A137" s="51"/>
      <c r="B137" s="51"/>
      <c r="C137" s="51"/>
      <c r="D137" s="51"/>
      <c r="E137" s="51"/>
      <c r="F137" s="51"/>
      <c r="G137" s="51"/>
      <c r="H137" s="55"/>
      <c r="I137" s="51"/>
      <c r="J137" s="53"/>
      <c r="K137" s="53"/>
      <c r="L137" s="54" t="str">
        <f>IFERROR(VLOOKUP(E137, Inputs!A:B, 2, FALSE), "")</f>
        <v/>
      </c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2.75" x14ac:dyDescent="0.2">
      <c r="A138" s="51"/>
      <c r="B138" s="51"/>
      <c r="C138" s="51"/>
      <c r="D138" s="51"/>
      <c r="E138" s="51"/>
      <c r="F138" s="51"/>
      <c r="G138" s="51"/>
      <c r="H138" s="55"/>
      <c r="I138" s="51"/>
      <c r="J138" s="53"/>
      <c r="K138" s="53"/>
      <c r="L138" s="54" t="str">
        <f>IFERROR(VLOOKUP(E138, Inputs!A:B, 2, FALSE), "")</f>
        <v/>
      </c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2.75" x14ac:dyDescent="0.2">
      <c r="A139" s="51"/>
      <c r="B139" s="51"/>
      <c r="C139" s="51"/>
      <c r="D139" s="51"/>
      <c r="E139" s="51"/>
      <c r="F139" s="51"/>
      <c r="G139" s="51"/>
      <c r="H139" s="55"/>
      <c r="I139" s="51"/>
      <c r="J139" s="53"/>
      <c r="K139" s="53"/>
      <c r="L139" s="54" t="str">
        <f>IFERROR(VLOOKUP(E139, Inputs!A:B, 2, FALSE), "")</f>
        <v/>
      </c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2.75" x14ac:dyDescent="0.2">
      <c r="A140" s="51"/>
      <c r="B140" s="51"/>
      <c r="C140" s="51"/>
      <c r="D140" s="51"/>
      <c r="E140" s="51"/>
      <c r="F140" s="51"/>
      <c r="G140" s="51"/>
      <c r="H140" s="55"/>
      <c r="I140" s="51"/>
      <c r="J140" s="53"/>
      <c r="K140" s="53"/>
      <c r="L140" s="54" t="str">
        <f>IFERROR(VLOOKUP(E140, Inputs!A:B, 2, FALSE), "")</f>
        <v/>
      </c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2.75" x14ac:dyDescent="0.2">
      <c r="A141" s="51"/>
      <c r="B141" s="51"/>
      <c r="C141" s="51"/>
      <c r="D141" s="51"/>
      <c r="E141" s="51"/>
      <c r="F141" s="51"/>
      <c r="G141" s="51"/>
      <c r="H141" s="55"/>
      <c r="I141" s="51"/>
      <c r="J141" s="53"/>
      <c r="K141" s="53"/>
      <c r="L141" s="54" t="str">
        <f>IFERROR(VLOOKUP(E141, Inputs!A:B, 2, FALSE), "")</f>
        <v/>
      </c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2.75" x14ac:dyDescent="0.2">
      <c r="A142" s="51"/>
      <c r="B142" s="51"/>
      <c r="C142" s="51"/>
      <c r="D142" s="51"/>
      <c r="E142" s="51"/>
      <c r="F142" s="51"/>
      <c r="G142" s="51"/>
      <c r="H142" s="55"/>
      <c r="I142" s="51"/>
      <c r="J142" s="53"/>
      <c r="K142" s="53"/>
      <c r="L142" s="54" t="str">
        <f>IFERROR(VLOOKUP(E142, Inputs!A:B, 2, FALSE), "")</f>
        <v/>
      </c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2.75" x14ac:dyDescent="0.2">
      <c r="A143" s="51"/>
      <c r="B143" s="51"/>
      <c r="C143" s="51"/>
      <c r="D143" s="51"/>
      <c r="E143" s="51"/>
      <c r="F143" s="51"/>
      <c r="G143" s="51"/>
      <c r="H143" s="55"/>
      <c r="I143" s="51"/>
      <c r="J143" s="53"/>
      <c r="K143" s="53"/>
      <c r="L143" s="54" t="str">
        <f>IFERROR(VLOOKUP(E143, Inputs!A:B, 2, FALSE), "")</f>
        <v/>
      </c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2.75" x14ac:dyDescent="0.2">
      <c r="A144" s="51"/>
      <c r="B144" s="51"/>
      <c r="C144" s="51"/>
      <c r="D144" s="51"/>
      <c r="E144" s="51"/>
      <c r="F144" s="51"/>
      <c r="G144" s="51"/>
      <c r="H144" s="55"/>
      <c r="I144" s="51"/>
      <c r="J144" s="53"/>
      <c r="K144" s="53"/>
      <c r="L144" s="54" t="str">
        <f>IFERROR(VLOOKUP(E144, Inputs!A:B, 2, FALSE), "")</f>
        <v/>
      </c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2.75" x14ac:dyDescent="0.2">
      <c r="A145" s="51"/>
      <c r="B145" s="51"/>
      <c r="C145" s="51"/>
      <c r="D145" s="51"/>
      <c r="E145" s="51"/>
      <c r="F145" s="51"/>
      <c r="G145" s="51"/>
      <c r="H145" s="55"/>
      <c r="I145" s="51"/>
      <c r="J145" s="53"/>
      <c r="K145" s="53"/>
      <c r="L145" s="54" t="str">
        <f>IFERROR(VLOOKUP(E145, Inputs!A:B, 2, FALSE), "")</f>
        <v/>
      </c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2.75" x14ac:dyDescent="0.2">
      <c r="A146" s="51"/>
      <c r="B146" s="51"/>
      <c r="C146" s="51"/>
      <c r="D146" s="51"/>
      <c r="E146" s="51"/>
      <c r="F146" s="51"/>
      <c r="G146" s="51"/>
      <c r="H146" s="55"/>
      <c r="I146" s="51"/>
      <c r="J146" s="53"/>
      <c r="K146" s="53"/>
      <c r="L146" s="54" t="str">
        <f>IFERROR(VLOOKUP(E146, Inputs!A:B, 2, FALSE), "")</f>
        <v/>
      </c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2.75" x14ac:dyDescent="0.2">
      <c r="A147" s="51"/>
      <c r="B147" s="51"/>
      <c r="C147" s="51"/>
      <c r="D147" s="51"/>
      <c r="E147" s="51"/>
      <c r="F147" s="51"/>
      <c r="G147" s="51"/>
      <c r="H147" s="55"/>
      <c r="I147" s="51"/>
      <c r="J147" s="53"/>
      <c r="K147" s="53"/>
      <c r="L147" s="54" t="str">
        <f>IFERROR(VLOOKUP(E147, Inputs!A:B, 2, FALSE), "")</f>
        <v/>
      </c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2.75" x14ac:dyDescent="0.2">
      <c r="A148" s="51"/>
      <c r="B148" s="51"/>
      <c r="C148" s="51"/>
      <c r="D148" s="51"/>
      <c r="E148" s="51"/>
      <c r="F148" s="51"/>
      <c r="G148" s="51"/>
      <c r="H148" s="55"/>
      <c r="I148" s="51"/>
      <c r="J148" s="53"/>
      <c r="K148" s="53"/>
      <c r="L148" s="54" t="str">
        <f>IFERROR(VLOOKUP(E148, Inputs!A:B, 2, FALSE), "")</f>
        <v/>
      </c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2.75" x14ac:dyDescent="0.2">
      <c r="A149" s="51"/>
      <c r="B149" s="51"/>
      <c r="C149" s="51"/>
      <c r="D149" s="51"/>
      <c r="E149" s="51"/>
      <c r="F149" s="51"/>
      <c r="G149" s="51"/>
      <c r="H149" s="55"/>
      <c r="I149" s="51"/>
      <c r="J149" s="53"/>
      <c r="K149" s="53"/>
      <c r="L149" s="54" t="str">
        <f>IFERROR(VLOOKUP(E149, Inputs!A:B, 2, FALSE), "")</f>
        <v/>
      </c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2.75" x14ac:dyDescent="0.2">
      <c r="A150" s="51"/>
      <c r="B150" s="51"/>
      <c r="C150" s="51"/>
      <c r="D150" s="51"/>
      <c r="E150" s="51"/>
      <c r="F150" s="51"/>
      <c r="G150" s="51"/>
      <c r="H150" s="55"/>
      <c r="I150" s="51"/>
      <c r="J150" s="53"/>
      <c r="K150" s="53"/>
      <c r="L150" s="54" t="str">
        <f>IFERROR(VLOOKUP(E150, Inputs!A:B, 2, FALSE), "")</f>
        <v/>
      </c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2.75" x14ac:dyDescent="0.2">
      <c r="A151" s="51"/>
      <c r="B151" s="51"/>
      <c r="C151" s="51"/>
      <c r="D151" s="51"/>
      <c r="E151" s="51"/>
      <c r="F151" s="51"/>
      <c r="G151" s="51"/>
      <c r="H151" s="55"/>
      <c r="I151" s="51"/>
      <c r="J151" s="53"/>
      <c r="K151" s="53"/>
      <c r="L151" s="54" t="str">
        <f>IFERROR(VLOOKUP(E151, Inputs!A:B, 2, FALSE), "")</f>
        <v/>
      </c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2.75" x14ac:dyDescent="0.2">
      <c r="A152" s="51"/>
      <c r="B152" s="51"/>
      <c r="C152" s="51"/>
      <c r="D152" s="51"/>
      <c r="E152" s="51"/>
      <c r="F152" s="51"/>
      <c r="G152" s="51"/>
      <c r="H152" s="55"/>
      <c r="I152" s="51"/>
      <c r="J152" s="53"/>
      <c r="K152" s="53"/>
      <c r="L152" s="54" t="str">
        <f>IFERROR(VLOOKUP(E152, Inputs!A:B, 2, FALSE), "")</f>
        <v/>
      </c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2.75" x14ac:dyDescent="0.2">
      <c r="A153" s="51"/>
      <c r="B153" s="51"/>
      <c r="C153" s="51"/>
      <c r="D153" s="51"/>
      <c r="E153" s="51"/>
      <c r="F153" s="51"/>
      <c r="G153" s="51"/>
      <c r="H153" s="55"/>
      <c r="I153" s="51"/>
      <c r="J153" s="53"/>
      <c r="K153" s="53"/>
      <c r="L153" s="54" t="str">
        <f>IFERROR(VLOOKUP(E153, Inputs!A:B, 2, FALSE), "")</f>
        <v/>
      </c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2.75" x14ac:dyDescent="0.2">
      <c r="A154" s="51"/>
      <c r="B154" s="51"/>
      <c r="C154" s="51"/>
      <c r="D154" s="51"/>
      <c r="E154" s="51"/>
      <c r="F154" s="51"/>
      <c r="G154" s="51"/>
      <c r="H154" s="55"/>
      <c r="I154" s="51"/>
      <c r="J154" s="53"/>
      <c r="K154" s="53"/>
      <c r="L154" s="54" t="str">
        <f>IFERROR(VLOOKUP(E154, Inputs!A:B, 2, FALSE), "")</f>
        <v/>
      </c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2.75" x14ac:dyDescent="0.2">
      <c r="A155" s="51"/>
      <c r="B155" s="51"/>
      <c r="C155" s="51"/>
      <c r="D155" s="51"/>
      <c r="E155" s="51"/>
      <c r="F155" s="51"/>
      <c r="G155" s="51"/>
      <c r="H155" s="55"/>
      <c r="I155" s="51"/>
      <c r="J155" s="53"/>
      <c r="K155" s="53"/>
      <c r="L155" s="54" t="str">
        <f>IFERROR(VLOOKUP(E155, Inputs!A:B, 2, FALSE), "")</f>
        <v/>
      </c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2.75" x14ac:dyDescent="0.2">
      <c r="A156" s="51"/>
      <c r="B156" s="51"/>
      <c r="C156" s="51"/>
      <c r="D156" s="51"/>
      <c r="E156" s="51"/>
      <c r="F156" s="51"/>
      <c r="G156" s="51"/>
      <c r="H156" s="55"/>
      <c r="I156" s="51"/>
      <c r="J156" s="53"/>
      <c r="K156" s="53"/>
      <c r="L156" s="54" t="str">
        <f>IFERROR(VLOOKUP(E156, Inputs!A:B, 2, FALSE), "")</f>
        <v/>
      </c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2.75" x14ac:dyDescent="0.2">
      <c r="A157" s="51"/>
      <c r="B157" s="51"/>
      <c r="C157" s="51"/>
      <c r="D157" s="51"/>
      <c r="E157" s="51"/>
      <c r="F157" s="51"/>
      <c r="G157" s="51"/>
      <c r="H157" s="55"/>
      <c r="I157" s="51"/>
      <c r="J157" s="53"/>
      <c r="K157" s="53"/>
      <c r="L157" s="54" t="str">
        <f>IFERROR(VLOOKUP(E157, Inputs!A:B, 2, FALSE), "")</f>
        <v/>
      </c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2.75" x14ac:dyDescent="0.2">
      <c r="A158" s="51"/>
      <c r="B158" s="51"/>
      <c r="C158" s="51"/>
      <c r="D158" s="51"/>
      <c r="E158" s="51"/>
      <c r="F158" s="51"/>
      <c r="G158" s="51"/>
      <c r="H158" s="55"/>
      <c r="I158" s="51"/>
      <c r="J158" s="53"/>
      <c r="K158" s="53"/>
      <c r="L158" s="54" t="str">
        <f>IFERROR(VLOOKUP(E158, Inputs!A:B, 2, FALSE), "")</f>
        <v/>
      </c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2.75" x14ac:dyDescent="0.2">
      <c r="A159" s="51"/>
      <c r="B159" s="51"/>
      <c r="C159" s="51"/>
      <c r="D159" s="51"/>
      <c r="E159" s="51"/>
      <c r="F159" s="51"/>
      <c r="G159" s="51"/>
      <c r="H159" s="55"/>
      <c r="I159" s="51"/>
      <c r="J159" s="53"/>
      <c r="K159" s="53"/>
      <c r="L159" s="54" t="str">
        <f>IFERROR(VLOOKUP(E159, Inputs!A:B, 2, FALSE), "")</f>
        <v/>
      </c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2.75" x14ac:dyDescent="0.2">
      <c r="A160" s="51"/>
      <c r="B160" s="51"/>
      <c r="C160" s="51"/>
      <c r="D160" s="51"/>
      <c r="E160" s="51"/>
      <c r="F160" s="51"/>
      <c r="G160" s="51"/>
      <c r="H160" s="55"/>
      <c r="I160" s="51"/>
      <c r="J160" s="53"/>
      <c r="K160" s="53"/>
      <c r="L160" s="54" t="str">
        <f>IFERROR(VLOOKUP(E160, Inputs!A:B, 2, FALSE), "")</f>
        <v/>
      </c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2.75" x14ac:dyDescent="0.2">
      <c r="A161" s="51"/>
      <c r="B161" s="51"/>
      <c r="C161" s="51"/>
      <c r="D161" s="51"/>
      <c r="E161" s="51"/>
      <c r="F161" s="51"/>
      <c r="G161" s="51"/>
      <c r="H161" s="55"/>
      <c r="I161" s="51"/>
      <c r="J161" s="53"/>
      <c r="K161" s="53"/>
      <c r="L161" s="54" t="str">
        <f>IFERROR(VLOOKUP(E161, Inputs!A:B, 2, FALSE), "")</f>
        <v/>
      </c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2.75" x14ac:dyDescent="0.2">
      <c r="A162" s="51"/>
      <c r="B162" s="51"/>
      <c r="C162" s="51"/>
      <c r="D162" s="51"/>
      <c r="E162" s="51"/>
      <c r="F162" s="51"/>
      <c r="G162" s="51"/>
      <c r="H162" s="55"/>
      <c r="I162" s="51"/>
      <c r="J162" s="53"/>
      <c r="K162" s="53"/>
      <c r="L162" s="54" t="str">
        <f>IFERROR(VLOOKUP(E162, Inputs!A:B, 2, FALSE), "")</f>
        <v/>
      </c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2.75" x14ac:dyDescent="0.2">
      <c r="A163" s="51"/>
      <c r="B163" s="51"/>
      <c r="C163" s="51"/>
      <c r="D163" s="51"/>
      <c r="E163" s="51"/>
      <c r="F163" s="51"/>
      <c r="G163" s="51"/>
      <c r="H163" s="55"/>
      <c r="I163" s="51"/>
      <c r="J163" s="53"/>
      <c r="K163" s="53"/>
      <c r="L163" s="54" t="str">
        <f>IFERROR(VLOOKUP(E163, Inputs!A:B, 2, FALSE), "")</f>
        <v/>
      </c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2.75" x14ac:dyDescent="0.2">
      <c r="A164" s="51"/>
      <c r="B164" s="51"/>
      <c r="C164" s="51"/>
      <c r="D164" s="51"/>
      <c r="E164" s="51"/>
      <c r="F164" s="51"/>
      <c r="G164" s="51"/>
      <c r="H164" s="55"/>
      <c r="I164" s="51"/>
      <c r="J164" s="53"/>
      <c r="K164" s="53"/>
      <c r="L164" s="54" t="str">
        <f>IFERROR(VLOOKUP(E164, Inputs!A:B, 2, FALSE), "")</f>
        <v/>
      </c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2.75" x14ac:dyDescent="0.2">
      <c r="A165" s="51"/>
      <c r="B165" s="51"/>
      <c r="C165" s="51"/>
      <c r="D165" s="51"/>
      <c r="E165" s="51"/>
      <c r="F165" s="51"/>
      <c r="G165" s="51"/>
      <c r="H165" s="55"/>
      <c r="I165" s="51"/>
      <c r="J165" s="53"/>
      <c r="K165" s="53"/>
      <c r="L165" s="54" t="str">
        <f>IFERROR(VLOOKUP(E165, Inputs!A:B, 2, FALSE), "")</f>
        <v/>
      </c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2.75" x14ac:dyDescent="0.2">
      <c r="A166" s="51"/>
      <c r="B166" s="51"/>
      <c r="C166" s="51"/>
      <c r="D166" s="51"/>
      <c r="E166" s="51"/>
      <c r="F166" s="51"/>
      <c r="G166" s="51"/>
      <c r="H166" s="55"/>
      <c r="I166" s="51"/>
      <c r="J166" s="53"/>
      <c r="K166" s="53"/>
      <c r="L166" s="54" t="str">
        <f>IFERROR(VLOOKUP(E166, Inputs!A:B, 2, FALSE), "")</f>
        <v/>
      </c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2.75" x14ac:dyDescent="0.2">
      <c r="A167" s="51"/>
      <c r="B167" s="51"/>
      <c r="C167" s="51"/>
      <c r="D167" s="51"/>
      <c r="E167" s="51"/>
      <c r="F167" s="51"/>
      <c r="G167" s="51"/>
      <c r="H167" s="55"/>
      <c r="I167" s="51"/>
      <c r="J167" s="53"/>
      <c r="K167" s="53"/>
      <c r="L167" s="54" t="str">
        <f>IFERROR(VLOOKUP(E167, Inputs!A:B, 2, FALSE), "")</f>
        <v/>
      </c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2.75" x14ac:dyDescent="0.2">
      <c r="A168" s="51"/>
      <c r="B168" s="51"/>
      <c r="C168" s="51"/>
      <c r="D168" s="51"/>
      <c r="E168" s="51"/>
      <c r="F168" s="51"/>
      <c r="G168" s="51"/>
      <c r="H168" s="55"/>
      <c r="I168" s="51"/>
      <c r="J168" s="53"/>
      <c r="K168" s="53"/>
      <c r="L168" s="54" t="str">
        <f>IFERROR(VLOOKUP(E168, Inputs!A:B, 2, FALSE), "")</f>
        <v/>
      </c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2.75" x14ac:dyDescent="0.2">
      <c r="A169" s="51"/>
      <c r="B169" s="51"/>
      <c r="C169" s="51"/>
      <c r="D169" s="51"/>
      <c r="E169" s="51"/>
      <c r="F169" s="51"/>
      <c r="G169" s="51"/>
      <c r="H169" s="55"/>
      <c r="I169" s="51"/>
      <c r="J169" s="53"/>
      <c r="K169" s="53"/>
      <c r="L169" s="54" t="str">
        <f>IFERROR(VLOOKUP(E169, Inputs!A:B, 2, FALSE), "")</f>
        <v/>
      </c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2.75" x14ac:dyDescent="0.2">
      <c r="A170" s="51"/>
      <c r="B170" s="51"/>
      <c r="C170" s="51"/>
      <c r="D170" s="51"/>
      <c r="E170" s="51"/>
      <c r="F170" s="51"/>
      <c r="G170" s="51"/>
      <c r="H170" s="55"/>
      <c r="I170" s="51"/>
      <c r="J170" s="53"/>
      <c r="K170" s="53"/>
      <c r="L170" s="54" t="str">
        <f>IFERROR(VLOOKUP(E170, Inputs!A:B, 2, FALSE), "")</f>
        <v/>
      </c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2.75" x14ac:dyDescent="0.2">
      <c r="A171" s="51"/>
      <c r="B171" s="51"/>
      <c r="C171" s="51"/>
      <c r="D171" s="51"/>
      <c r="E171" s="51"/>
      <c r="F171" s="51"/>
      <c r="G171" s="51"/>
      <c r="H171" s="55"/>
      <c r="I171" s="51"/>
      <c r="J171" s="53"/>
      <c r="K171" s="53"/>
      <c r="L171" s="54" t="str">
        <f>IFERROR(VLOOKUP(E171, Inputs!A:B, 2, FALSE), "")</f>
        <v/>
      </c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2.75" x14ac:dyDescent="0.2">
      <c r="A172" s="51"/>
      <c r="B172" s="51"/>
      <c r="C172" s="51"/>
      <c r="D172" s="51"/>
      <c r="E172" s="51"/>
      <c r="F172" s="51"/>
      <c r="G172" s="51"/>
      <c r="H172" s="55"/>
      <c r="I172" s="51"/>
      <c r="J172" s="53"/>
      <c r="K172" s="53"/>
      <c r="L172" s="54" t="str">
        <f>IFERROR(VLOOKUP(E172, Inputs!A:B, 2, FALSE), "")</f>
        <v/>
      </c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2.75" x14ac:dyDescent="0.2">
      <c r="A173" s="51"/>
      <c r="B173" s="51"/>
      <c r="C173" s="51"/>
      <c r="D173" s="51"/>
      <c r="E173" s="51"/>
      <c r="F173" s="51"/>
      <c r="G173" s="51"/>
      <c r="H173" s="55"/>
      <c r="I173" s="51"/>
      <c r="J173" s="53"/>
      <c r="K173" s="53"/>
      <c r="L173" s="54" t="str">
        <f>IFERROR(VLOOKUP(E173, Inputs!A:B, 2, FALSE), "")</f>
        <v/>
      </c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2.75" x14ac:dyDescent="0.2">
      <c r="A174" s="51"/>
      <c r="B174" s="51"/>
      <c r="C174" s="51"/>
      <c r="D174" s="51"/>
      <c r="E174" s="51"/>
      <c r="F174" s="51"/>
      <c r="G174" s="51"/>
      <c r="H174" s="55"/>
      <c r="I174" s="51"/>
      <c r="J174" s="53"/>
      <c r="K174" s="53"/>
      <c r="L174" s="54" t="str">
        <f>IFERROR(VLOOKUP(E174, Inputs!A:B, 2, FALSE), "")</f>
        <v/>
      </c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2.75" x14ac:dyDescent="0.2">
      <c r="A175" s="51"/>
      <c r="B175" s="51"/>
      <c r="C175" s="51"/>
      <c r="D175" s="51"/>
      <c r="E175" s="51"/>
      <c r="F175" s="51"/>
      <c r="G175" s="51"/>
      <c r="H175" s="55"/>
      <c r="I175" s="51"/>
      <c r="J175" s="53"/>
      <c r="K175" s="53"/>
      <c r="L175" s="54" t="str">
        <f>IFERROR(VLOOKUP(E175, Inputs!A:B, 2, FALSE), "")</f>
        <v/>
      </c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2.75" x14ac:dyDescent="0.2">
      <c r="A176" s="51"/>
      <c r="B176" s="51"/>
      <c r="C176" s="51"/>
      <c r="D176" s="51"/>
      <c r="E176" s="51"/>
      <c r="F176" s="51"/>
      <c r="G176" s="51"/>
      <c r="H176" s="55"/>
      <c r="I176" s="51"/>
      <c r="J176" s="53"/>
      <c r="K176" s="53"/>
      <c r="L176" s="54" t="str">
        <f>IFERROR(VLOOKUP(E176, Inputs!A:B, 2, FALSE), "")</f>
        <v/>
      </c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2.75" x14ac:dyDescent="0.2">
      <c r="A177" s="51"/>
      <c r="B177" s="51"/>
      <c r="C177" s="51"/>
      <c r="D177" s="51"/>
      <c r="E177" s="51"/>
      <c r="F177" s="51"/>
      <c r="G177" s="51"/>
      <c r="H177" s="55"/>
      <c r="I177" s="51"/>
      <c r="J177" s="53"/>
      <c r="K177" s="53"/>
      <c r="L177" s="54" t="str">
        <f>IFERROR(VLOOKUP(E177, Inputs!A:B, 2, FALSE), "")</f>
        <v/>
      </c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2.75" x14ac:dyDescent="0.2">
      <c r="A178" s="51"/>
      <c r="B178" s="51"/>
      <c r="C178" s="51"/>
      <c r="D178" s="51"/>
      <c r="E178" s="51"/>
      <c r="F178" s="51"/>
      <c r="G178" s="51"/>
      <c r="H178" s="55"/>
      <c r="I178" s="51"/>
      <c r="J178" s="53"/>
      <c r="K178" s="53"/>
      <c r="L178" s="54" t="str">
        <f>IFERROR(VLOOKUP(E178, Inputs!A:B, 2, FALSE), "")</f>
        <v/>
      </c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2.75" x14ac:dyDescent="0.2">
      <c r="A179" s="51"/>
      <c r="B179" s="51"/>
      <c r="C179" s="51"/>
      <c r="D179" s="51"/>
      <c r="E179" s="51"/>
      <c r="F179" s="51"/>
      <c r="G179" s="51"/>
      <c r="H179" s="55"/>
      <c r="I179" s="51"/>
      <c r="J179" s="53"/>
      <c r="K179" s="53"/>
      <c r="L179" s="54" t="str">
        <f>IFERROR(VLOOKUP(E179, Inputs!A:B, 2, FALSE), "")</f>
        <v/>
      </c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2.75" x14ac:dyDescent="0.2">
      <c r="A180" s="51"/>
      <c r="B180" s="51"/>
      <c r="C180" s="51"/>
      <c r="D180" s="51"/>
      <c r="E180" s="51"/>
      <c r="F180" s="51"/>
      <c r="G180" s="51"/>
      <c r="H180" s="55"/>
      <c r="I180" s="51"/>
      <c r="J180" s="53"/>
      <c r="K180" s="53"/>
      <c r="L180" s="54" t="str">
        <f>IFERROR(VLOOKUP(E180, Inputs!A:B, 2, FALSE), "")</f>
        <v/>
      </c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2.75" x14ac:dyDescent="0.2">
      <c r="A181" s="51"/>
      <c r="B181" s="51"/>
      <c r="C181" s="51"/>
      <c r="D181" s="51"/>
      <c r="E181" s="51"/>
      <c r="F181" s="51"/>
      <c r="G181" s="51"/>
      <c r="H181" s="55"/>
      <c r="I181" s="51"/>
      <c r="J181" s="53"/>
      <c r="K181" s="53"/>
      <c r="L181" s="54" t="str">
        <f>IFERROR(VLOOKUP(E181, Inputs!A:B, 2, FALSE), "")</f>
        <v/>
      </c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2.75" x14ac:dyDescent="0.2">
      <c r="A182" s="51"/>
      <c r="B182" s="51"/>
      <c r="C182" s="51"/>
      <c r="D182" s="51"/>
      <c r="E182" s="51"/>
      <c r="F182" s="51"/>
      <c r="G182" s="51"/>
      <c r="H182" s="55"/>
      <c r="I182" s="51"/>
      <c r="J182" s="53"/>
      <c r="K182" s="53"/>
      <c r="L182" s="54" t="str">
        <f>IFERROR(VLOOKUP(E182, Inputs!A:B, 2, FALSE), "")</f>
        <v/>
      </c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2.75" x14ac:dyDescent="0.2">
      <c r="A183" s="51"/>
      <c r="B183" s="51"/>
      <c r="C183" s="51"/>
      <c r="D183" s="51"/>
      <c r="E183" s="51"/>
      <c r="F183" s="51"/>
      <c r="G183" s="51"/>
      <c r="H183" s="55"/>
      <c r="I183" s="51"/>
      <c r="J183" s="53"/>
      <c r="K183" s="53"/>
      <c r="L183" s="54" t="str">
        <f>IFERROR(VLOOKUP(E183, Inputs!A:B, 2, FALSE), "")</f>
        <v/>
      </c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2.75" x14ac:dyDescent="0.2">
      <c r="A184" s="51"/>
      <c r="B184" s="51"/>
      <c r="C184" s="51"/>
      <c r="D184" s="51"/>
      <c r="E184" s="51"/>
      <c r="F184" s="51"/>
      <c r="G184" s="51"/>
      <c r="H184" s="55"/>
      <c r="I184" s="51"/>
      <c r="J184" s="53"/>
      <c r="K184" s="53"/>
      <c r="L184" s="54" t="str">
        <f>IFERROR(VLOOKUP(E184, Inputs!A:B, 2, FALSE), "")</f>
        <v/>
      </c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2.75" x14ac:dyDescent="0.2">
      <c r="A185" s="51"/>
      <c r="B185" s="51"/>
      <c r="C185" s="51"/>
      <c r="D185" s="51"/>
      <c r="E185" s="51"/>
      <c r="F185" s="51"/>
      <c r="G185" s="51"/>
      <c r="H185" s="55"/>
      <c r="I185" s="51"/>
      <c r="J185" s="53"/>
      <c r="K185" s="53"/>
      <c r="L185" s="54" t="str">
        <f>IFERROR(VLOOKUP(E185, Inputs!A:B, 2, FALSE), "")</f>
        <v/>
      </c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2.75" x14ac:dyDescent="0.2">
      <c r="A186" s="51"/>
      <c r="B186" s="51"/>
      <c r="C186" s="51"/>
      <c r="D186" s="51"/>
      <c r="E186" s="51"/>
      <c r="F186" s="51"/>
      <c r="G186" s="51"/>
      <c r="H186" s="55"/>
      <c r="I186" s="51"/>
      <c r="J186" s="53"/>
      <c r="K186" s="53"/>
      <c r="L186" s="54" t="str">
        <f>IFERROR(VLOOKUP(E186, Inputs!A:B, 2, FALSE), "")</f>
        <v/>
      </c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2.75" x14ac:dyDescent="0.2">
      <c r="A187" s="51"/>
      <c r="B187" s="51"/>
      <c r="C187" s="51"/>
      <c r="D187" s="51"/>
      <c r="E187" s="51"/>
      <c r="F187" s="51"/>
      <c r="G187" s="51"/>
      <c r="H187" s="55"/>
      <c r="I187" s="51"/>
      <c r="J187" s="53"/>
      <c r="K187" s="53"/>
      <c r="L187" s="54" t="str">
        <f>IFERROR(VLOOKUP(E187, Inputs!A:B, 2, FALSE), "")</f>
        <v/>
      </c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2.75" x14ac:dyDescent="0.2">
      <c r="A188" s="51"/>
      <c r="B188" s="51"/>
      <c r="C188" s="51"/>
      <c r="D188" s="51"/>
      <c r="E188" s="51"/>
      <c r="F188" s="51"/>
      <c r="G188" s="51"/>
      <c r="H188" s="55"/>
      <c r="I188" s="51"/>
      <c r="J188" s="53"/>
      <c r="K188" s="53"/>
      <c r="L188" s="54" t="str">
        <f>IFERROR(VLOOKUP(E188, Inputs!A:B, 2, FALSE), "")</f>
        <v/>
      </c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2.75" x14ac:dyDescent="0.2">
      <c r="A189" s="51"/>
      <c r="B189" s="51"/>
      <c r="C189" s="51"/>
      <c r="D189" s="51"/>
      <c r="E189" s="51"/>
      <c r="F189" s="51"/>
      <c r="G189" s="51"/>
      <c r="H189" s="55"/>
      <c r="I189" s="51"/>
      <c r="J189" s="53"/>
      <c r="K189" s="53"/>
      <c r="L189" s="54" t="str">
        <f>IFERROR(VLOOKUP(E189, Inputs!A:B, 2, FALSE), "")</f>
        <v/>
      </c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2.75" x14ac:dyDescent="0.2">
      <c r="A190" s="51"/>
      <c r="B190" s="51"/>
      <c r="C190" s="51"/>
      <c r="D190" s="51"/>
      <c r="E190" s="51"/>
      <c r="F190" s="51"/>
      <c r="G190" s="51"/>
      <c r="H190" s="55"/>
      <c r="I190" s="51"/>
      <c r="J190" s="53"/>
      <c r="K190" s="53"/>
      <c r="L190" s="54" t="str">
        <f>IFERROR(VLOOKUP(E190, Inputs!A:B, 2, FALSE), "")</f>
        <v/>
      </c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2.75" x14ac:dyDescent="0.2">
      <c r="A191" s="51"/>
      <c r="B191" s="51"/>
      <c r="C191" s="51"/>
      <c r="D191" s="51"/>
      <c r="E191" s="51"/>
      <c r="F191" s="51"/>
      <c r="G191" s="51"/>
      <c r="H191" s="55"/>
      <c r="I191" s="51"/>
      <c r="J191" s="53"/>
      <c r="K191" s="53"/>
      <c r="L191" s="54" t="str">
        <f>IFERROR(VLOOKUP(E191, Inputs!A:B, 2, FALSE), "")</f>
        <v/>
      </c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2.75" x14ac:dyDescent="0.2">
      <c r="A192" s="51"/>
      <c r="B192" s="51"/>
      <c r="C192" s="51"/>
      <c r="D192" s="51"/>
      <c r="E192" s="51"/>
      <c r="F192" s="51"/>
      <c r="G192" s="51"/>
      <c r="H192" s="55"/>
      <c r="I192" s="51"/>
      <c r="J192" s="53"/>
      <c r="K192" s="53"/>
      <c r="L192" s="54" t="str">
        <f>IFERROR(VLOOKUP(E192, Inputs!A:B, 2, FALSE), "")</f>
        <v/>
      </c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2.75" x14ac:dyDescent="0.2">
      <c r="A193" s="51"/>
      <c r="B193" s="51"/>
      <c r="C193" s="51"/>
      <c r="D193" s="51"/>
      <c r="E193" s="51"/>
      <c r="F193" s="51"/>
      <c r="G193" s="51"/>
      <c r="H193" s="55"/>
      <c r="I193" s="51"/>
      <c r="J193" s="53"/>
      <c r="K193" s="53"/>
      <c r="L193" s="54" t="str">
        <f>IFERROR(VLOOKUP(E193, Inputs!A:B, 2, FALSE), "")</f>
        <v/>
      </c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2.75" x14ac:dyDescent="0.2">
      <c r="A194" s="51"/>
      <c r="B194" s="51"/>
      <c r="C194" s="51"/>
      <c r="D194" s="51"/>
      <c r="E194" s="51"/>
      <c r="F194" s="51"/>
      <c r="G194" s="51"/>
      <c r="H194" s="55"/>
      <c r="I194" s="51"/>
      <c r="J194" s="53"/>
      <c r="K194" s="53"/>
      <c r="L194" s="54" t="str">
        <f>IFERROR(VLOOKUP(E194, Inputs!A:B, 2, FALSE), "")</f>
        <v/>
      </c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2.75" x14ac:dyDescent="0.2">
      <c r="A195" s="51"/>
      <c r="B195" s="51"/>
      <c r="C195" s="51"/>
      <c r="D195" s="51"/>
      <c r="E195" s="51"/>
      <c r="F195" s="51"/>
      <c r="G195" s="51"/>
      <c r="H195" s="55"/>
      <c r="I195" s="51"/>
      <c r="J195" s="53"/>
      <c r="K195" s="53"/>
      <c r="L195" s="54" t="str">
        <f>IFERROR(VLOOKUP(E195, Inputs!A:B, 2, FALSE), "")</f>
        <v/>
      </c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2.75" x14ac:dyDescent="0.2">
      <c r="A196" s="51"/>
      <c r="B196" s="51"/>
      <c r="C196" s="51"/>
      <c r="D196" s="51"/>
      <c r="E196" s="51"/>
      <c r="F196" s="51"/>
      <c r="G196" s="51"/>
      <c r="H196" s="55"/>
      <c r="I196" s="51"/>
      <c r="J196" s="53"/>
      <c r="K196" s="53"/>
      <c r="L196" s="54" t="str">
        <f>IFERROR(VLOOKUP(E196, Inputs!A:B, 2, FALSE), "")</f>
        <v/>
      </c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2.75" x14ac:dyDescent="0.2">
      <c r="A197" s="51"/>
      <c r="B197" s="51"/>
      <c r="C197" s="51"/>
      <c r="D197" s="51"/>
      <c r="E197" s="51"/>
      <c r="F197" s="51"/>
      <c r="G197" s="51"/>
      <c r="H197" s="55"/>
      <c r="I197" s="51"/>
      <c r="J197" s="53"/>
      <c r="K197" s="53"/>
      <c r="L197" s="54" t="str">
        <f>IFERROR(VLOOKUP(E197, Inputs!A:B, 2, FALSE), "")</f>
        <v/>
      </c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2.75" x14ac:dyDescent="0.2">
      <c r="A198" s="51"/>
      <c r="B198" s="51"/>
      <c r="C198" s="51"/>
      <c r="D198" s="51"/>
      <c r="E198" s="51"/>
      <c r="F198" s="51"/>
      <c r="G198" s="51"/>
      <c r="H198" s="55"/>
      <c r="I198" s="51"/>
      <c r="J198" s="53"/>
      <c r="K198" s="53"/>
      <c r="L198" s="54" t="str">
        <f>IFERROR(VLOOKUP(E198, Inputs!A:B, 2, FALSE), "")</f>
        <v/>
      </c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2.75" x14ac:dyDescent="0.2">
      <c r="A199" s="51"/>
      <c r="B199" s="51"/>
      <c r="C199" s="51"/>
      <c r="D199" s="51"/>
      <c r="E199" s="51"/>
      <c r="F199" s="51"/>
      <c r="G199" s="51"/>
      <c r="H199" s="55"/>
      <c r="I199" s="51"/>
      <c r="J199" s="53"/>
      <c r="K199" s="53"/>
      <c r="L199" s="54" t="str">
        <f>IFERROR(VLOOKUP(E199, Inputs!A:B, 2, FALSE), "")</f>
        <v/>
      </c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2.75" x14ac:dyDescent="0.2">
      <c r="A200" s="51"/>
      <c r="B200" s="51"/>
      <c r="C200" s="51"/>
      <c r="D200" s="51"/>
      <c r="E200" s="51"/>
      <c r="F200" s="51"/>
      <c r="G200" s="51"/>
      <c r="H200" s="55"/>
      <c r="I200" s="51"/>
      <c r="J200" s="53"/>
      <c r="K200" s="53"/>
      <c r="L200" s="54" t="str">
        <f>IFERROR(VLOOKUP(E200, Inputs!A:B, 2, FALSE), "")</f>
        <v/>
      </c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2.75" x14ac:dyDescent="0.2">
      <c r="A201" s="51"/>
      <c r="B201" s="51"/>
      <c r="C201" s="51"/>
      <c r="D201" s="51"/>
      <c r="E201" s="51"/>
      <c r="F201" s="51"/>
      <c r="G201" s="51"/>
      <c r="H201" s="55"/>
      <c r="I201" s="51"/>
      <c r="J201" s="53"/>
      <c r="K201" s="53"/>
      <c r="L201" s="54" t="str">
        <f>IFERROR(VLOOKUP(E201, Inputs!A:B, 2, FALSE), "")</f>
        <v/>
      </c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2.75" x14ac:dyDescent="0.2">
      <c r="A202" s="51"/>
      <c r="B202" s="51"/>
      <c r="C202" s="51"/>
      <c r="D202" s="51"/>
      <c r="E202" s="51"/>
      <c r="F202" s="51"/>
      <c r="G202" s="51"/>
      <c r="H202" s="55"/>
      <c r="I202" s="51"/>
      <c r="J202" s="53"/>
      <c r="K202" s="53"/>
      <c r="L202" s="54" t="str">
        <f>IFERROR(VLOOKUP(E202, Inputs!A:B, 2, FALSE), "")</f>
        <v/>
      </c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2.75" x14ac:dyDescent="0.2">
      <c r="A203" s="51"/>
      <c r="B203" s="51"/>
      <c r="C203" s="51"/>
      <c r="D203" s="51"/>
      <c r="E203" s="51"/>
      <c r="F203" s="51"/>
      <c r="G203" s="51"/>
      <c r="H203" s="55"/>
      <c r="I203" s="51"/>
      <c r="J203" s="53"/>
      <c r="K203" s="53"/>
      <c r="L203" s="54" t="str">
        <f>IFERROR(VLOOKUP(E203, Inputs!A:B, 2, FALSE), "")</f>
        <v/>
      </c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2.75" x14ac:dyDescent="0.2">
      <c r="A204" s="51"/>
      <c r="B204" s="51"/>
      <c r="C204" s="51"/>
      <c r="D204" s="51"/>
      <c r="E204" s="51"/>
      <c r="F204" s="51"/>
      <c r="G204" s="51"/>
      <c r="H204" s="55"/>
      <c r="I204" s="51"/>
      <c r="J204" s="53"/>
      <c r="K204" s="53"/>
      <c r="L204" s="54" t="str">
        <f>IFERROR(VLOOKUP(E204, Inputs!A:B, 2, FALSE), "")</f>
        <v/>
      </c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2.75" x14ac:dyDescent="0.2">
      <c r="A205" s="51"/>
      <c r="B205" s="51"/>
      <c r="C205" s="51"/>
      <c r="D205" s="51"/>
      <c r="E205" s="51"/>
      <c r="F205" s="51"/>
      <c r="G205" s="51"/>
      <c r="H205" s="55"/>
      <c r="I205" s="51"/>
      <c r="J205" s="53"/>
      <c r="K205" s="53"/>
      <c r="L205" s="54" t="str">
        <f>IFERROR(VLOOKUP(E205, Inputs!A:B, 2, FALSE), "")</f>
        <v/>
      </c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2.75" x14ac:dyDescent="0.2">
      <c r="A206" s="51"/>
      <c r="B206" s="51"/>
      <c r="C206" s="51"/>
      <c r="D206" s="51"/>
      <c r="E206" s="51"/>
      <c r="F206" s="51"/>
      <c r="G206" s="51"/>
      <c r="H206" s="55"/>
      <c r="I206" s="51"/>
      <c r="J206" s="53"/>
      <c r="K206" s="53"/>
      <c r="L206" s="54" t="str">
        <f>IFERROR(VLOOKUP(E206, Inputs!A:B, 2, FALSE), "")</f>
        <v/>
      </c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2.75" x14ac:dyDescent="0.2">
      <c r="A207" s="51"/>
      <c r="B207" s="51"/>
      <c r="C207" s="51"/>
      <c r="D207" s="51"/>
      <c r="E207" s="51"/>
      <c r="F207" s="51"/>
      <c r="G207" s="51"/>
      <c r="H207" s="55"/>
      <c r="I207" s="51"/>
      <c r="J207" s="53"/>
      <c r="K207" s="53"/>
      <c r="L207" s="54" t="str">
        <f>IFERROR(VLOOKUP(E207, Inputs!A:B, 2, FALSE), "")</f>
        <v/>
      </c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2.75" x14ac:dyDescent="0.2">
      <c r="A208" s="51"/>
      <c r="B208" s="51"/>
      <c r="C208" s="51"/>
      <c r="D208" s="51"/>
      <c r="E208" s="51"/>
      <c r="F208" s="51"/>
      <c r="G208" s="51"/>
      <c r="H208" s="55"/>
      <c r="I208" s="51"/>
      <c r="J208" s="53"/>
      <c r="K208" s="53"/>
      <c r="L208" s="54" t="str">
        <f>IFERROR(VLOOKUP(E208, Inputs!A:B, 2, FALSE), "")</f>
        <v/>
      </c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2.75" x14ac:dyDescent="0.2">
      <c r="A209" s="51"/>
      <c r="B209" s="51"/>
      <c r="C209" s="51"/>
      <c r="D209" s="51"/>
      <c r="E209" s="51"/>
      <c r="F209" s="51"/>
      <c r="G209" s="51"/>
      <c r="H209" s="55"/>
      <c r="I209" s="51"/>
      <c r="J209" s="53"/>
      <c r="K209" s="53"/>
      <c r="L209" s="54" t="str">
        <f>IFERROR(VLOOKUP(E209, Inputs!A:B, 2, FALSE), "")</f>
        <v/>
      </c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2.75" x14ac:dyDescent="0.2">
      <c r="A210" s="51"/>
      <c r="B210" s="51"/>
      <c r="C210" s="51"/>
      <c r="D210" s="51"/>
      <c r="E210" s="51"/>
      <c r="F210" s="51"/>
      <c r="G210" s="51"/>
      <c r="H210" s="55"/>
      <c r="I210" s="51"/>
      <c r="J210" s="53"/>
      <c r="K210" s="53"/>
      <c r="L210" s="54" t="str">
        <f>IFERROR(VLOOKUP(E210, Inputs!A:B, 2, FALSE), "")</f>
        <v/>
      </c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2.75" x14ac:dyDescent="0.2">
      <c r="A211" s="51"/>
      <c r="B211" s="51"/>
      <c r="C211" s="51"/>
      <c r="D211" s="51"/>
      <c r="E211" s="51"/>
      <c r="F211" s="51"/>
      <c r="G211" s="51"/>
      <c r="H211" s="55"/>
      <c r="I211" s="51"/>
      <c r="J211" s="53"/>
      <c r="K211" s="53"/>
      <c r="L211" s="54" t="str">
        <f>IFERROR(VLOOKUP(E211, Inputs!A:B, 2, FALSE), "")</f>
        <v/>
      </c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2.75" x14ac:dyDescent="0.2">
      <c r="A212" s="51"/>
      <c r="B212" s="51"/>
      <c r="C212" s="51"/>
      <c r="D212" s="51"/>
      <c r="E212" s="51"/>
      <c r="F212" s="51"/>
      <c r="G212" s="51"/>
      <c r="H212" s="55"/>
      <c r="I212" s="51"/>
      <c r="J212" s="53"/>
      <c r="K212" s="53"/>
      <c r="L212" s="54" t="str">
        <f>IFERROR(VLOOKUP(E212, Inputs!A:B, 2, FALSE), "")</f>
        <v/>
      </c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2.75" x14ac:dyDescent="0.2">
      <c r="A213" s="51"/>
      <c r="B213" s="51"/>
      <c r="C213" s="51"/>
      <c r="D213" s="51"/>
      <c r="E213" s="51"/>
      <c r="F213" s="51"/>
      <c r="G213" s="51"/>
      <c r="H213" s="55"/>
      <c r="I213" s="51"/>
      <c r="J213" s="53"/>
      <c r="K213" s="53"/>
      <c r="L213" s="54" t="str">
        <f>IFERROR(VLOOKUP(E213, Inputs!A:B, 2, FALSE), "")</f>
        <v/>
      </c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2.75" x14ac:dyDescent="0.2">
      <c r="A214" s="51"/>
      <c r="B214" s="51"/>
      <c r="C214" s="51"/>
      <c r="D214" s="51"/>
      <c r="E214" s="51"/>
      <c r="F214" s="51"/>
      <c r="G214" s="51"/>
      <c r="H214" s="55"/>
      <c r="I214" s="51"/>
      <c r="J214" s="53"/>
      <c r="K214" s="53"/>
      <c r="L214" s="54" t="str">
        <f>IFERROR(VLOOKUP(E214, Inputs!A:B, 2, FALSE), "")</f>
        <v/>
      </c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2.75" x14ac:dyDescent="0.2">
      <c r="A215" s="51"/>
      <c r="B215" s="51"/>
      <c r="C215" s="51"/>
      <c r="D215" s="51"/>
      <c r="E215" s="51"/>
      <c r="F215" s="51"/>
      <c r="G215" s="51"/>
      <c r="H215" s="55"/>
      <c r="I215" s="51"/>
      <c r="J215" s="53"/>
      <c r="K215" s="53"/>
      <c r="L215" s="54" t="str">
        <f>IFERROR(VLOOKUP(E215, Inputs!A:B, 2, FALSE), "")</f>
        <v/>
      </c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2.75" x14ac:dyDescent="0.2">
      <c r="A216" s="51"/>
      <c r="B216" s="51"/>
      <c r="C216" s="51"/>
      <c r="D216" s="51"/>
      <c r="E216" s="51"/>
      <c r="F216" s="51"/>
      <c r="G216" s="51"/>
      <c r="H216" s="55"/>
      <c r="I216" s="51"/>
      <c r="J216" s="53"/>
      <c r="K216" s="53"/>
      <c r="L216" s="54" t="str">
        <f>IFERROR(VLOOKUP(E216, Inputs!A:B, 2, FALSE), "")</f>
        <v/>
      </c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2.75" x14ac:dyDescent="0.2">
      <c r="A217" s="51"/>
      <c r="B217" s="51"/>
      <c r="C217" s="51"/>
      <c r="D217" s="51"/>
      <c r="E217" s="51"/>
      <c r="F217" s="51"/>
      <c r="G217" s="51"/>
      <c r="H217" s="55"/>
      <c r="I217" s="51"/>
      <c r="J217" s="53"/>
      <c r="K217" s="53"/>
      <c r="L217" s="54" t="str">
        <f>IFERROR(VLOOKUP(E217, Inputs!A:B, 2, FALSE), "")</f>
        <v/>
      </c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2.75" x14ac:dyDescent="0.2">
      <c r="A218" s="51"/>
      <c r="B218" s="51"/>
      <c r="C218" s="51"/>
      <c r="D218" s="51"/>
      <c r="E218" s="51"/>
      <c r="F218" s="51"/>
      <c r="G218" s="51"/>
      <c r="H218" s="55"/>
      <c r="I218" s="51"/>
      <c r="J218" s="53"/>
      <c r="K218" s="53"/>
      <c r="L218" s="54" t="str">
        <f>IFERROR(VLOOKUP(E218, Inputs!A:B, 2, FALSE), "")</f>
        <v/>
      </c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2.75" x14ac:dyDescent="0.2">
      <c r="A219" s="51"/>
      <c r="B219" s="51"/>
      <c r="C219" s="51"/>
      <c r="D219" s="51"/>
      <c r="E219" s="51"/>
      <c r="F219" s="51"/>
      <c r="G219" s="51"/>
      <c r="H219" s="55"/>
      <c r="I219" s="51"/>
      <c r="J219" s="53"/>
      <c r="K219" s="53"/>
      <c r="L219" s="54" t="str">
        <f>IFERROR(VLOOKUP(E219, Inputs!A:B, 2, FALSE), "")</f>
        <v/>
      </c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2.75" x14ac:dyDescent="0.2">
      <c r="A220" s="51"/>
      <c r="B220" s="51"/>
      <c r="C220" s="51"/>
      <c r="D220" s="51"/>
      <c r="E220" s="51"/>
      <c r="F220" s="51"/>
      <c r="G220" s="51"/>
      <c r="H220" s="55"/>
      <c r="I220" s="51"/>
      <c r="J220" s="53"/>
      <c r="K220" s="53"/>
      <c r="L220" s="54" t="str">
        <f>IFERROR(VLOOKUP(E220, Inputs!A:B, 2, FALSE), "")</f>
        <v/>
      </c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2.75" x14ac:dyDescent="0.2">
      <c r="A221" s="51"/>
      <c r="B221" s="51"/>
      <c r="C221" s="51"/>
      <c r="D221" s="51"/>
      <c r="E221" s="51"/>
      <c r="F221" s="51"/>
      <c r="G221" s="51"/>
      <c r="H221" s="55"/>
      <c r="I221" s="51"/>
      <c r="J221" s="53"/>
      <c r="K221" s="53"/>
      <c r="L221" s="54" t="str">
        <f>IFERROR(VLOOKUP(E221, Inputs!A:B, 2, FALSE), "")</f>
        <v/>
      </c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2.75" x14ac:dyDescent="0.2">
      <c r="A222" s="51"/>
      <c r="B222" s="51"/>
      <c r="C222" s="51"/>
      <c r="D222" s="51"/>
      <c r="E222" s="51"/>
      <c r="F222" s="51"/>
      <c r="G222" s="51"/>
      <c r="H222" s="55"/>
      <c r="I222" s="51"/>
      <c r="J222" s="53"/>
      <c r="K222" s="53"/>
      <c r="L222" s="54" t="str">
        <f>IFERROR(VLOOKUP(E222, Inputs!A:B, 2, FALSE), "")</f>
        <v/>
      </c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2.75" x14ac:dyDescent="0.2">
      <c r="A223" s="51"/>
      <c r="B223" s="51"/>
      <c r="C223" s="51"/>
      <c r="D223" s="51"/>
      <c r="E223" s="51"/>
      <c r="F223" s="51"/>
      <c r="G223" s="51"/>
      <c r="H223" s="55"/>
      <c r="I223" s="51"/>
      <c r="J223" s="53"/>
      <c r="K223" s="53"/>
      <c r="L223" s="54" t="str">
        <f>IFERROR(VLOOKUP(E223, Inputs!A:B, 2, FALSE), "")</f>
        <v/>
      </c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2.75" x14ac:dyDescent="0.2">
      <c r="A224" s="51"/>
      <c r="B224" s="51"/>
      <c r="C224" s="51"/>
      <c r="D224" s="51"/>
      <c r="E224" s="51"/>
      <c r="F224" s="51"/>
      <c r="G224" s="51"/>
      <c r="H224" s="55"/>
      <c r="I224" s="51"/>
      <c r="J224" s="53"/>
      <c r="K224" s="53"/>
      <c r="L224" s="54" t="str">
        <f>IFERROR(VLOOKUP(E224, Inputs!A:B, 2, FALSE), "")</f>
        <v/>
      </c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2.75" x14ac:dyDescent="0.2">
      <c r="A225" s="51"/>
      <c r="B225" s="51"/>
      <c r="C225" s="51"/>
      <c r="D225" s="51"/>
      <c r="E225" s="51"/>
      <c r="F225" s="51"/>
      <c r="G225" s="51"/>
      <c r="H225" s="55"/>
      <c r="I225" s="51"/>
      <c r="J225" s="53"/>
      <c r="K225" s="53"/>
      <c r="L225" s="54" t="str">
        <f>IFERROR(VLOOKUP(E225, Inputs!A:B, 2, FALSE), "")</f>
        <v/>
      </c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2.75" x14ac:dyDescent="0.2">
      <c r="A226" s="51"/>
      <c r="B226" s="51"/>
      <c r="C226" s="51"/>
      <c r="D226" s="51"/>
      <c r="E226" s="51"/>
      <c r="F226" s="51"/>
      <c r="G226" s="51"/>
      <c r="H226" s="55"/>
      <c r="I226" s="51"/>
      <c r="J226" s="53"/>
      <c r="K226" s="53"/>
      <c r="L226" s="54" t="str">
        <f>IFERROR(VLOOKUP(E226, Inputs!A:B, 2, FALSE), "")</f>
        <v/>
      </c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2.75" x14ac:dyDescent="0.2">
      <c r="A227" s="51"/>
      <c r="B227" s="51"/>
      <c r="C227" s="51"/>
      <c r="D227" s="51"/>
      <c r="E227" s="51"/>
      <c r="F227" s="51"/>
      <c r="G227" s="51"/>
      <c r="H227" s="55"/>
      <c r="I227" s="51"/>
      <c r="J227" s="53"/>
      <c r="K227" s="53"/>
      <c r="L227" s="54" t="str">
        <f>IFERROR(VLOOKUP(E227, Inputs!A:B, 2, FALSE), "")</f>
        <v/>
      </c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2.75" x14ac:dyDescent="0.2">
      <c r="A228" s="51"/>
      <c r="B228" s="51"/>
      <c r="C228" s="51"/>
      <c r="D228" s="51"/>
      <c r="E228" s="51"/>
      <c r="F228" s="51"/>
      <c r="G228" s="51"/>
      <c r="H228" s="55"/>
      <c r="I228" s="51"/>
      <c r="J228" s="53"/>
      <c r="K228" s="53"/>
      <c r="L228" s="54" t="str">
        <f>IFERROR(VLOOKUP(E228, Inputs!A:B, 2, FALSE), "")</f>
        <v/>
      </c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2.75" x14ac:dyDescent="0.2">
      <c r="A229" s="51"/>
      <c r="B229" s="51"/>
      <c r="C229" s="51"/>
      <c r="D229" s="51"/>
      <c r="E229" s="51"/>
      <c r="F229" s="51"/>
      <c r="G229" s="51"/>
      <c r="H229" s="55"/>
      <c r="I229" s="51"/>
      <c r="J229" s="53"/>
      <c r="K229" s="53"/>
      <c r="L229" s="54" t="str">
        <f>IFERROR(VLOOKUP(E229, Inputs!A:B, 2, FALSE), "")</f>
        <v/>
      </c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2.75" x14ac:dyDescent="0.2">
      <c r="A230" s="51"/>
      <c r="B230" s="51"/>
      <c r="C230" s="51"/>
      <c r="D230" s="51"/>
      <c r="E230" s="51"/>
      <c r="F230" s="51"/>
      <c r="G230" s="51"/>
      <c r="H230" s="55"/>
      <c r="I230" s="51"/>
      <c r="J230" s="53"/>
      <c r="K230" s="53"/>
      <c r="L230" s="54" t="str">
        <f>IFERROR(VLOOKUP(E230, Inputs!A:B, 2, FALSE), "")</f>
        <v/>
      </c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2.75" x14ac:dyDescent="0.2">
      <c r="A231" s="51"/>
      <c r="B231" s="51"/>
      <c r="C231" s="51"/>
      <c r="D231" s="51"/>
      <c r="E231" s="51"/>
      <c r="F231" s="51"/>
      <c r="G231" s="51"/>
      <c r="H231" s="55"/>
      <c r="I231" s="51"/>
      <c r="J231" s="53"/>
      <c r="K231" s="53"/>
      <c r="L231" s="54" t="str">
        <f>IFERROR(VLOOKUP(E231, Inputs!A:B, 2, FALSE), "")</f>
        <v/>
      </c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2.75" x14ac:dyDescent="0.2">
      <c r="A232" s="51"/>
      <c r="B232" s="51"/>
      <c r="C232" s="51"/>
      <c r="D232" s="51"/>
      <c r="E232" s="51"/>
      <c r="F232" s="51"/>
      <c r="G232" s="51"/>
      <c r="H232" s="55"/>
      <c r="I232" s="51"/>
      <c r="J232" s="53"/>
      <c r="K232" s="53"/>
      <c r="L232" s="54" t="str">
        <f>IFERROR(VLOOKUP(E232, Inputs!A:B, 2, FALSE), "")</f>
        <v/>
      </c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2.75" x14ac:dyDescent="0.2">
      <c r="A233" s="51"/>
      <c r="B233" s="51"/>
      <c r="C233" s="51"/>
      <c r="D233" s="51"/>
      <c r="E233" s="51"/>
      <c r="F233" s="51"/>
      <c r="G233" s="51"/>
      <c r="H233" s="55"/>
      <c r="I233" s="51"/>
      <c r="J233" s="53"/>
      <c r="K233" s="53"/>
      <c r="L233" s="54" t="str">
        <f>IFERROR(VLOOKUP(E233, Inputs!A:B, 2, FALSE), "")</f>
        <v/>
      </c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2.75" x14ac:dyDescent="0.2">
      <c r="A234" s="51"/>
      <c r="B234" s="51"/>
      <c r="C234" s="51"/>
      <c r="D234" s="51"/>
      <c r="E234" s="51"/>
      <c r="F234" s="51"/>
      <c r="G234" s="51"/>
      <c r="H234" s="55"/>
      <c r="I234" s="51"/>
      <c r="J234" s="53"/>
      <c r="K234" s="53"/>
      <c r="L234" s="54" t="str">
        <f>IFERROR(VLOOKUP(E234, Inputs!A:B, 2, FALSE), "")</f>
        <v/>
      </c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2.75" x14ac:dyDescent="0.2">
      <c r="A235" s="51"/>
      <c r="B235" s="51"/>
      <c r="C235" s="51"/>
      <c r="D235" s="51"/>
      <c r="E235" s="51"/>
      <c r="F235" s="51"/>
      <c r="G235" s="51"/>
      <c r="H235" s="55"/>
      <c r="I235" s="51"/>
      <c r="J235" s="53"/>
      <c r="K235" s="53"/>
      <c r="L235" s="54" t="str">
        <f>IFERROR(VLOOKUP(E235, Inputs!A:B, 2, FALSE), "")</f>
        <v/>
      </c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2.75" x14ac:dyDescent="0.2">
      <c r="A236" s="51"/>
      <c r="B236" s="51"/>
      <c r="C236" s="51"/>
      <c r="D236" s="51"/>
      <c r="E236" s="51"/>
      <c r="F236" s="51"/>
      <c r="G236" s="51"/>
      <c r="H236" s="55"/>
      <c r="I236" s="51"/>
      <c r="J236" s="53"/>
      <c r="K236" s="53"/>
      <c r="L236" s="54" t="str">
        <f>IFERROR(VLOOKUP(E236, Inputs!A:B, 2, FALSE), "")</f>
        <v/>
      </c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2.75" x14ac:dyDescent="0.2">
      <c r="A237" s="51"/>
      <c r="B237" s="51"/>
      <c r="C237" s="51"/>
      <c r="D237" s="51"/>
      <c r="E237" s="51"/>
      <c r="F237" s="51"/>
      <c r="G237" s="51"/>
      <c r="H237" s="55"/>
      <c r="I237" s="51"/>
      <c r="J237" s="53"/>
      <c r="K237" s="53"/>
      <c r="L237" s="54" t="str">
        <f>IFERROR(VLOOKUP(E237, Inputs!A:B, 2, FALSE), "")</f>
        <v/>
      </c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2.75" x14ac:dyDescent="0.2">
      <c r="A238" s="51"/>
      <c r="B238" s="51"/>
      <c r="C238" s="51"/>
      <c r="D238" s="51"/>
      <c r="E238" s="51"/>
      <c r="F238" s="51"/>
      <c r="G238" s="51"/>
      <c r="H238" s="55"/>
      <c r="I238" s="51"/>
      <c r="J238" s="53"/>
      <c r="K238" s="53"/>
      <c r="L238" s="54" t="str">
        <f>IFERROR(VLOOKUP(E238, Inputs!A:B, 2, FALSE), "")</f>
        <v/>
      </c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2.75" x14ac:dyDescent="0.2">
      <c r="A239" s="51"/>
      <c r="B239" s="51"/>
      <c r="C239" s="51"/>
      <c r="D239" s="51"/>
      <c r="E239" s="51"/>
      <c r="F239" s="51"/>
      <c r="G239" s="51"/>
      <c r="H239" s="55"/>
      <c r="I239" s="51"/>
      <c r="J239" s="53"/>
      <c r="K239" s="53"/>
      <c r="L239" s="54" t="str">
        <f>IFERROR(VLOOKUP(E239, Inputs!A:B, 2, FALSE), "")</f>
        <v/>
      </c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2.75" x14ac:dyDescent="0.2">
      <c r="A240" s="51"/>
      <c r="B240" s="51"/>
      <c r="C240" s="51"/>
      <c r="D240" s="51"/>
      <c r="E240" s="51"/>
      <c r="F240" s="51"/>
      <c r="G240" s="51"/>
      <c r="H240" s="55"/>
      <c r="I240" s="51"/>
      <c r="J240" s="53"/>
      <c r="K240" s="53"/>
      <c r="L240" s="54" t="str">
        <f>IFERROR(VLOOKUP(E240, Inputs!A:B, 2, FALSE), "")</f>
        <v/>
      </c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2.75" x14ac:dyDescent="0.2">
      <c r="A241" s="51"/>
      <c r="B241" s="51"/>
      <c r="C241" s="51"/>
      <c r="D241" s="51"/>
      <c r="E241" s="51"/>
      <c r="F241" s="51"/>
      <c r="G241" s="51"/>
      <c r="H241" s="55"/>
      <c r="I241" s="51"/>
      <c r="J241" s="53"/>
      <c r="K241" s="53"/>
      <c r="L241" s="54" t="str">
        <f>IFERROR(VLOOKUP(E241, Inputs!A:B, 2, FALSE), "")</f>
        <v/>
      </c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2.75" x14ac:dyDescent="0.2">
      <c r="A242" s="51"/>
      <c r="B242" s="51"/>
      <c r="C242" s="51"/>
      <c r="D242" s="51"/>
      <c r="E242" s="51"/>
      <c r="F242" s="51"/>
      <c r="G242" s="51"/>
      <c r="H242" s="55"/>
      <c r="I242" s="51"/>
      <c r="J242" s="53"/>
      <c r="K242" s="53"/>
      <c r="L242" s="54" t="str">
        <f>IFERROR(VLOOKUP(E242, Inputs!A:B, 2, FALSE), "")</f>
        <v/>
      </c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2.75" x14ac:dyDescent="0.2">
      <c r="A243" s="51"/>
      <c r="B243" s="51"/>
      <c r="C243" s="51"/>
      <c r="D243" s="51"/>
      <c r="E243" s="51"/>
      <c r="F243" s="51"/>
      <c r="G243" s="51"/>
      <c r="H243" s="55"/>
      <c r="I243" s="51"/>
      <c r="J243" s="53"/>
      <c r="K243" s="53"/>
      <c r="L243" s="54" t="str">
        <f>IFERROR(VLOOKUP(E243, Inputs!A:B, 2, FALSE), "")</f>
        <v/>
      </c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2.75" x14ac:dyDescent="0.2">
      <c r="A244" s="51"/>
      <c r="B244" s="51"/>
      <c r="C244" s="51"/>
      <c r="D244" s="51"/>
      <c r="E244" s="51"/>
      <c r="F244" s="51"/>
      <c r="G244" s="51"/>
      <c r="H244" s="55"/>
      <c r="I244" s="51"/>
      <c r="J244" s="53"/>
      <c r="K244" s="53"/>
      <c r="L244" s="54" t="str">
        <f>IFERROR(VLOOKUP(E244, Inputs!A:B, 2, FALSE), "")</f>
        <v/>
      </c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2.75" x14ac:dyDescent="0.2">
      <c r="A245" s="51"/>
      <c r="B245" s="51"/>
      <c r="C245" s="51"/>
      <c r="D245" s="51"/>
      <c r="E245" s="51"/>
      <c r="F245" s="51"/>
      <c r="G245" s="51"/>
      <c r="H245" s="55"/>
      <c r="I245" s="51"/>
      <c r="J245" s="53"/>
      <c r="K245" s="53"/>
      <c r="L245" s="54" t="str">
        <f>IFERROR(VLOOKUP(E245, Inputs!A:B, 2, FALSE), "")</f>
        <v/>
      </c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2.75" x14ac:dyDescent="0.2">
      <c r="A246" s="51"/>
      <c r="B246" s="51"/>
      <c r="C246" s="51"/>
      <c r="D246" s="51"/>
      <c r="E246" s="51"/>
      <c r="F246" s="51"/>
      <c r="G246" s="51"/>
      <c r="H246" s="55"/>
      <c r="I246" s="51"/>
      <c r="J246" s="53"/>
      <c r="K246" s="53"/>
      <c r="L246" s="54" t="str">
        <f>IFERROR(VLOOKUP(E246, Inputs!A:B, 2, FALSE), "")</f>
        <v/>
      </c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2.75" x14ac:dyDescent="0.2">
      <c r="A247" s="51"/>
      <c r="B247" s="51"/>
      <c r="C247" s="51"/>
      <c r="D247" s="51"/>
      <c r="E247" s="51"/>
      <c r="F247" s="51"/>
      <c r="G247" s="51"/>
      <c r="H247" s="55"/>
      <c r="I247" s="51"/>
      <c r="J247" s="53"/>
      <c r="K247" s="53"/>
      <c r="L247" s="54" t="str">
        <f>IFERROR(VLOOKUP(E247, Inputs!A:B, 2, FALSE), "")</f>
        <v/>
      </c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2.75" x14ac:dyDescent="0.2">
      <c r="A248" s="51"/>
      <c r="B248" s="51"/>
      <c r="C248" s="51"/>
      <c r="D248" s="51"/>
      <c r="E248" s="51"/>
      <c r="F248" s="51"/>
      <c r="G248" s="51"/>
      <c r="H248" s="55"/>
      <c r="I248" s="51"/>
      <c r="J248" s="53"/>
      <c r="K248" s="53"/>
      <c r="L248" s="54" t="str">
        <f>IFERROR(VLOOKUP(E248, Inputs!A:B, 2, FALSE), "")</f>
        <v/>
      </c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2.75" x14ac:dyDescent="0.2">
      <c r="A249" s="51"/>
      <c r="B249" s="51"/>
      <c r="C249" s="51"/>
      <c r="D249" s="51"/>
      <c r="E249" s="51"/>
      <c r="F249" s="51"/>
      <c r="G249" s="51"/>
      <c r="H249" s="55"/>
      <c r="I249" s="51"/>
      <c r="J249" s="53"/>
      <c r="K249" s="53"/>
      <c r="L249" s="54" t="str">
        <f>IFERROR(VLOOKUP(E249, Inputs!A:B, 2, FALSE), "")</f>
        <v/>
      </c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2.75" x14ac:dyDescent="0.2">
      <c r="A250" s="51"/>
      <c r="B250" s="51"/>
      <c r="C250" s="51"/>
      <c r="D250" s="51"/>
      <c r="E250" s="51"/>
      <c r="F250" s="51"/>
      <c r="G250" s="51"/>
      <c r="H250" s="55"/>
      <c r="I250" s="51"/>
      <c r="J250" s="53"/>
      <c r="K250" s="53"/>
      <c r="L250" s="54" t="str">
        <f>IFERROR(VLOOKUP(E250, Inputs!A:B, 2, FALSE), "")</f>
        <v/>
      </c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2.75" x14ac:dyDescent="0.2">
      <c r="A251" s="51"/>
      <c r="B251" s="51"/>
      <c r="C251" s="51"/>
      <c r="D251" s="51"/>
      <c r="E251" s="51"/>
      <c r="F251" s="51"/>
      <c r="G251" s="51"/>
      <c r="H251" s="55"/>
      <c r="I251" s="51"/>
      <c r="J251" s="53"/>
      <c r="K251" s="53"/>
      <c r="L251" s="54" t="str">
        <f>IFERROR(VLOOKUP(E251, Inputs!A:B, 2, FALSE), "")</f>
        <v/>
      </c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2.75" x14ac:dyDescent="0.2">
      <c r="A252" s="51"/>
      <c r="B252" s="51"/>
      <c r="C252" s="51"/>
      <c r="D252" s="51"/>
      <c r="E252" s="51"/>
      <c r="F252" s="51"/>
      <c r="G252" s="51"/>
      <c r="H252" s="55"/>
      <c r="I252" s="51"/>
      <c r="J252" s="53"/>
      <c r="K252" s="53"/>
      <c r="L252" s="54" t="str">
        <f>IFERROR(VLOOKUP(E252, Inputs!A:B, 2, FALSE), "")</f>
        <v/>
      </c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2.75" x14ac:dyDescent="0.2">
      <c r="A253" s="51"/>
      <c r="B253" s="51"/>
      <c r="C253" s="51"/>
      <c r="D253" s="51"/>
      <c r="E253" s="51"/>
      <c r="F253" s="51"/>
      <c r="G253" s="51"/>
      <c r="H253" s="55"/>
      <c r="I253" s="51"/>
      <c r="J253" s="53"/>
      <c r="K253" s="53"/>
      <c r="L253" s="54" t="str">
        <f>IFERROR(VLOOKUP(E253, Inputs!A:B, 2, FALSE), "")</f>
        <v/>
      </c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2.75" x14ac:dyDescent="0.2">
      <c r="A254" s="51"/>
      <c r="B254" s="51"/>
      <c r="C254" s="51"/>
      <c r="D254" s="51"/>
      <c r="E254" s="51"/>
      <c r="F254" s="51"/>
      <c r="G254" s="51"/>
      <c r="H254" s="55"/>
      <c r="I254" s="51"/>
      <c r="J254" s="53"/>
      <c r="K254" s="53"/>
      <c r="L254" s="54" t="str">
        <f>IFERROR(VLOOKUP(E254, Inputs!A:B, 2, FALSE), "")</f>
        <v/>
      </c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2.75" x14ac:dyDescent="0.2">
      <c r="A255" s="51"/>
      <c r="B255" s="51"/>
      <c r="C255" s="51"/>
      <c r="D255" s="51"/>
      <c r="E255" s="51"/>
      <c r="F255" s="51"/>
      <c r="G255" s="51"/>
      <c r="H255" s="55"/>
      <c r="I255" s="51"/>
      <c r="J255" s="53"/>
      <c r="K255" s="53"/>
      <c r="L255" s="54" t="str">
        <f>IFERROR(VLOOKUP(E255, Inputs!A:B, 2, FALSE), "")</f>
        <v/>
      </c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2.75" x14ac:dyDescent="0.2">
      <c r="A256" s="51"/>
      <c r="B256" s="51"/>
      <c r="C256" s="51"/>
      <c r="D256" s="51"/>
      <c r="E256" s="51"/>
      <c r="F256" s="51"/>
      <c r="G256" s="51"/>
      <c r="H256" s="55"/>
      <c r="I256" s="51"/>
      <c r="J256" s="53"/>
      <c r="K256" s="53"/>
      <c r="L256" s="54" t="str">
        <f>IFERROR(VLOOKUP(E256, Inputs!A:B, 2, FALSE), "")</f>
        <v/>
      </c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2.75" x14ac:dyDescent="0.2">
      <c r="A257" s="51"/>
      <c r="B257" s="51"/>
      <c r="C257" s="51"/>
      <c r="D257" s="51"/>
      <c r="E257" s="51"/>
      <c r="F257" s="51"/>
      <c r="G257" s="51"/>
      <c r="H257" s="55"/>
      <c r="I257" s="51"/>
      <c r="J257" s="53"/>
      <c r="K257" s="53"/>
      <c r="L257" s="54" t="str">
        <f>IFERROR(VLOOKUP(E257, Inputs!A:B, 2, FALSE), "")</f>
        <v/>
      </c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2.75" x14ac:dyDescent="0.2">
      <c r="A258" s="51"/>
      <c r="B258" s="51"/>
      <c r="C258" s="51"/>
      <c r="D258" s="51"/>
      <c r="E258" s="51"/>
      <c r="F258" s="51"/>
      <c r="G258" s="51"/>
      <c r="H258" s="55"/>
      <c r="I258" s="51"/>
      <c r="J258" s="53"/>
      <c r="K258" s="53"/>
      <c r="L258" s="54" t="str">
        <f>IFERROR(VLOOKUP(E258, Inputs!A:B, 2, FALSE), "")</f>
        <v/>
      </c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2.75" x14ac:dyDescent="0.2">
      <c r="A259" s="51"/>
      <c r="B259" s="51"/>
      <c r="C259" s="51"/>
      <c r="D259" s="51"/>
      <c r="E259" s="51"/>
      <c r="F259" s="51"/>
      <c r="G259" s="51"/>
      <c r="H259" s="55"/>
      <c r="I259" s="51"/>
      <c r="J259" s="53"/>
      <c r="K259" s="53"/>
      <c r="L259" s="54" t="str">
        <f>IFERROR(VLOOKUP(E259, Inputs!A:B, 2, FALSE), "")</f>
        <v/>
      </c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2.75" x14ac:dyDescent="0.2">
      <c r="A260" s="51"/>
      <c r="B260" s="51"/>
      <c r="C260" s="51"/>
      <c r="D260" s="51"/>
      <c r="E260" s="51"/>
      <c r="F260" s="51"/>
      <c r="G260" s="51"/>
      <c r="H260" s="55"/>
      <c r="I260" s="51"/>
      <c r="J260" s="53"/>
      <c r="K260" s="53"/>
      <c r="L260" s="54" t="str">
        <f>IFERROR(VLOOKUP(E260, Inputs!A:B, 2, FALSE), "")</f>
        <v/>
      </c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2.75" x14ac:dyDescent="0.2">
      <c r="A261" s="51"/>
      <c r="B261" s="51"/>
      <c r="C261" s="51"/>
      <c r="D261" s="51"/>
      <c r="E261" s="51"/>
      <c r="F261" s="51"/>
      <c r="G261" s="51"/>
      <c r="H261" s="55"/>
      <c r="I261" s="51"/>
      <c r="J261" s="53"/>
      <c r="K261" s="53"/>
      <c r="L261" s="54" t="str">
        <f>IFERROR(VLOOKUP(E261, Inputs!A:B, 2, FALSE), "")</f>
        <v/>
      </c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2.75" x14ac:dyDescent="0.2">
      <c r="A262" s="51"/>
      <c r="B262" s="51"/>
      <c r="C262" s="51"/>
      <c r="D262" s="51"/>
      <c r="E262" s="51"/>
      <c r="F262" s="51"/>
      <c r="G262" s="51"/>
      <c r="H262" s="55"/>
      <c r="I262" s="51"/>
      <c r="J262" s="53"/>
      <c r="K262" s="53"/>
      <c r="L262" s="54" t="str">
        <f>IFERROR(VLOOKUP(E262, Inputs!A:B, 2, FALSE), "")</f>
        <v/>
      </c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2.75" x14ac:dyDescent="0.2">
      <c r="A263" s="51"/>
      <c r="B263" s="51"/>
      <c r="C263" s="51"/>
      <c r="D263" s="51"/>
      <c r="E263" s="51"/>
      <c r="F263" s="51"/>
      <c r="G263" s="51"/>
      <c r="H263" s="55"/>
      <c r="I263" s="51"/>
      <c r="J263" s="53"/>
      <c r="K263" s="53"/>
      <c r="L263" s="54" t="str">
        <f>IFERROR(VLOOKUP(E263, Inputs!A:B, 2, FALSE), "")</f>
        <v/>
      </c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2.75" x14ac:dyDescent="0.2">
      <c r="A264" s="51"/>
      <c r="B264" s="51"/>
      <c r="C264" s="51"/>
      <c r="D264" s="51"/>
      <c r="E264" s="51"/>
      <c r="F264" s="51"/>
      <c r="G264" s="51"/>
      <c r="H264" s="55"/>
      <c r="I264" s="51"/>
      <c r="J264" s="53"/>
      <c r="K264" s="53"/>
      <c r="L264" s="54" t="str">
        <f>IFERROR(VLOOKUP(E264, Inputs!A:B, 2, FALSE), "")</f>
        <v/>
      </c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2.75" x14ac:dyDescent="0.2">
      <c r="A265" s="51"/>
      <c r="B265" s="51"/>
      <c r="C265" s="51"/>
      <c r="D265" s="51"/>
      <c r="E265" s="51"/>
      <c r="F265" s="51"/>
      <c r="G265" s="51"/>
      <c r="H265" s="55"/>
      <c r="I265" s="51"/>
      <c r="J265" s="53"/>
      <c r="K265" s="53"/>
      <c r="L265" s="54" t="str">
        <f>IFERROR(VLOOKUP(E265, Inputs!A:B, 2, FALSE), "")</f>
        <v/>
      </c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2.75" x14ac:dyDescent="0.2">
      <c r="A266" s="51"/>
      <c r="B266" s="51"/>
      <c r="C266" s="51"/>
      <c r="D266" s="51"/>
      <c r="E266" s="51"/>
      <c r="F266" s="51"/>
      <c r="G266" s="51"/>
      <c r="H266" s="55"/>
      <c r="I266" s="51"/>
      <c r="J266" s="53"/>
      <c r="K266" s="53"/>
      <c r="L266" s="54" t="str">
        <f>IFERROR(VLOOKUP(E266, Inputs!A:B, 2, FALSE), "")</f>
        <v/>
      </c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2.75" x14ac:dyDescent="0.2">
      <c r="A267" s="51"/>
      <c r="B267" s="51"/>
      <c r="C267" s="51"/>
      <c r="D267" s="51"/>
      <c r="E267" s="51"/>
      <c r="F267" s="51"/>
      <c r="G267" s="51"/>
      <c r="H267" s="55"/>
      <c r="I267" s="51"/>
      <c r="J267" s="53"/>
      <c r="K267" s="53"/>
      <c r="L267" s="54" t="str">
        <f>IFERROR(VLOOKUP(E267, Inputs!A:B, 2, FALSE), "")</f>
        <v/>
      </c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2.75" x14ac:dyDescent="0.2">
      <c r="A268" s="51"/>
      <c r="B268" s="51"/>
      <c r="C268" s="51"/>
      <c r="D268" s="51"/>
      <c r="E268" s="51"/>
      <c r="F268" s="51"/>
      <c r="G268" s="51"/>
      <c r="H268" s="55"/>
      <c r="I268" s="51"/>
      <c r="J268" s="53"/>
      <c r="K268" s="53"/>
      <c r="L268" s="54" t="str">
        <f>IFERROR(VLOOKUP(E268, Inputs!A:B, 2, FALSE), "")</f>
        <v/>
      </c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2.75" x14ac:dyDescent="0.2">
      <c r="A269" s="51"/>
      <c r="B269" s="51"/>
      <c r="C269" s="51"/>
      <c r="D269" s="51"/>
      <c r="E269" s="51"/>
      <c r="F269" s="51"/>
      <c r="G269" s="51"/>
      <c r="H269" s="55"/>
      <c r="I269" s="51"/>
      <c r="J269" s="53"/>
      <c r="K269" s="53"/>
      <c r="L269" s="54" t="str">
        <f>IFERROR(VLOOKUP(E269, Inputs!A:B, 2, FALSE), "")</f>
        <v/>
      </c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2.75" x14ac:dyDescent="0.2">
      <c r="A270" s="51"/>
      <c r="B270" s="51"/>
      <c r="C270" s="51"/>
      <c r="D270" s="51"/>
      <c r="E270" s="51"/>
      <c r="F270" s="51"/>
      <c r="G270" s="51"/>
      <c r="H270" s="55"/>
      <c r="I270" s="51"/>
      <c r="J270" s="53"/>
      <c r="K270" s="53"/>
      <c r="L270" s="54" t="str">
        <f>IFERROR(VLOOKUP(E270, Inputs!A:B, 2, FALSE), "")</f>
        <v/>
      </c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2.75" x14ac:dyDescent="0.2">
      <c r="A271" s="51"/>
      <c r="B271" s="51"/>
      <c r="C271" s="51"/>
      <c r="D271" s="51"/>
      <c r="E271" s="51"/>
      <c r="F271" s="51"/>
      <c r="G271" s="51"/>
      <c r="H271" s="55"/>
      <c r="I271" s="51"/>
      <c r="J271" s="53"/>
      <c r="K271" s="53"/>
      <c r="L271" s="54" t="str">
        <f>IFERROR(VLOOKUP(E271, Inputs!A:B, 2, FALSE), "")</f>
        <v/>
      </c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2.75" x14ac:dyDescent="0.2">
      <c r="A272" s="51"/>
      <c r="B272" s="51"/>
      <c r="C272" s="51"/>
      <c r="D272" s="51"/>
      <c r="E272" s="51"/>
      <c r="F272" s="51"/>
      <c r="G272" s="51"/>
      <c r="H272" s="55"/>
      <c r="I272" s="51"/>
      <c r="J272" s="53"/>
      <c r="K272" s="53"/>
      <c r="L272" s="54" t="str">
        <f>IFERROR(VLOOKUP(E272, Inputs!A:B, 2, FALSE), "")</f>
        <v/>
      </c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2.75" x14ac:dyDescent="0.2">
      <c r="A273" s="51"/>
      <c r="B273" s="51"/>
      <c r="C273" s="51"/>
      <c r="D273" s="51"/>
      <c r="E273" s="51"/>
      <c r="F273" s="51"/>
      <c r="G273" s="51"/>
      <c r="H273" s="55"/>
      <c r="I273" s="51"/>
      <c r="J273" s="53"/>
      <c r="K273" s="53"/>
      <c r="L273" s="54" t="str">
        <f>IFERROR(VLOOKUP(E273, Inputs!A:B, 2, FALSE), "")</f>
        <v/>
      </c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2.75" x14ac:dyDescent="0.2">
      <c r="A274" s="51"/>
      <c r="B274" s="51"/>
      <c r="C274" s="51"/>
      <c r="D274" s="51"/>
      <c r="E274" s="51"/>
      <c r="F274" s="51"/>
      <c r="G274" s="51"/>
      <c r="H274" s="55"/>
      <c r="I274" s="51"/>
      <c r="J274" s="53"/>
      <c r="K274" s="53"/>
      <c r="L274" s="54" t="str">
        <f>IFERROR(VLOOKUP(E274, Inputs!A:B, 2, FALSE), "")</f>
        <v/>
      </c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2.75" x14ac:dyDescent="0.2">
      <c r="A275" s="51"/>
      <c r="B275" s="51"/>
      <c r="C275" s="51"/>
      <c r="D275" s="51"/>
      <c r="E275" s="51"/>
      <c r="F275" s="51"/>
      <c r="G275" s="51"/>
      <c r="H275" s="55"/>
      <c r="I275" s="51"/>
      <c r="J275" s="53"/>
      <c r="K275" s="53"/>
      <c r="L275" s="54" t="str">
        <f>IFERROR(VLOOKUP(E275, Inputs!A:B, 2, FALSE), "")</f>
        <v/>
      </c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2.75" x14ac:dyDescent="0.2">
      <c r="A276" s="51"/>
      <c r="B276" s="51"/>
      <c r="C276" s="51"/>
      <c r="D276" s="51"/>
      <c r="E276" s="51"/>
      <c r="F276" s="51"/>
      <c r="G276" s="51"/>
      <c r="H276" s="55"/>
      <c r="I276" s="51"/>
      <c r="J276" s="53"/>
      <c r="K276" s="53"/>
      <c r="L276" s="54" t="str">
        <f>IFERROR(VLOOKUP(E276, Inputs!A:B, 2, FALSE), "")</f>
        <v/>
      </c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2.75" x14ac:dyDescent="0.2">
      <c r="A277" s="51"/>
      <c r="B277" s="51"/>
      <c r="C277" s="51"/>
      <c r="D277" s="51"/>
      <c r="E277" s="51"/>
      <c r="F277" s="51"/>
      <c r="G277" s="51"/>
      <c r="H277" s="55"/>
      <c r="I277" s="51"/>
      <c r="J277" s="53"/>
      <c r="K277" s="53"/>
      <c r="L277" s="54" t="str">
        <f>IFERROR(VLOOKUP(E277, Inputs!A:B, 2, FALSE), "")</f>
        <v/>
      </c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2.75" x14ac:dyDescent="0.2">
      <c r="A278" s="51"/>
      <c r="B278" s="51"/>
      <c r="C278" s="51"/>
      <c r="D278" s="51"/>
      <c r="E278" s="51"/>
      <c r="F278" s="51"/>
      <c r="G278" s="51"/>
      <c r="H278" s="55"/>
      <c r="I278" s="51"/>
      <c r="J278" s="53"/>
      <c r="K278" s="53"/>
      <c r="L278" s="54" t="str">
        <f>IFERROR(VLOOKUP(E278, Inputs!A:B, 2, FALSE), "")</f>
        <v/>
      </c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2.75" x14ac:dyDescent="0.2">
      <c r="A279" s="51"/>
      <c r="B279" s="51"/>
      <c r="C279" s="51"/>
      <c r="D279" s="51"/>
      <c r="E279" s="51"/>
      <c r="F279" s="51"/>
      <c r="G279" s="51"/>
      <c r="H279" s="55"/>
      <c r="I279" s="51"/>
      <c r="J279" s="53"/>
      <c r="K279" s="53"/>
      <c r="L279" s="54" t="str">
        <f>IFERROR(VLOOKUP(E279, Inputs!A:B, 2, FALSE), "")</f>
        <v/>
      </c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2.75" x14ac:dyDescent="0.2">
      <c r="A280" s="51"/>
      <c r="B280" s="51"/>
      <c r="C280" s="51"/>
      <c r="D280" s="51"/>
      <c r="E280" s="51"/>
      <c r="F280" s="51"/>
      <c r="G280" s="51"/>
      <c r="H280" s="55"/>
      <c r="I280" s="51"/>
      <c r="J280" s="53"/>
      <c r="K280" s="53"/>
      <c r="L280" s="54" t="str">
        <f>IFERROR(VLOOKUP(E280, Inputs!A:B, 2, FALSE), "")</f>
        <v/>
      </c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2.75" x14ac:dyDescent="0.2">
      <c r="A281" s="51"/>
      <c r="B281" s="51"/>
      <c r="C281" s="51"/>
      <c r="D281" s="51"/>
      <c r="E281" s="51"/>
      <c r="F281" s="51"/>
      <c r="G281" s="51"/>
      <c r="H281" s="55"/>
      <c r="I281" s="51"/>
      <c r="J281" s="53"/>
      <c r="K281" s="53"/>
      <c r="L281" s="54" t="str">
        <f>IFERROR(VLOOKUP(E281, Inputs!A:B, 2, FALSE), "")</f>
        <v/>
      </c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2.75" x14ac:dyDescent="0.2">
      <c r="A282" s="51"/>
      <c r="B282" s="51"/>
      <c r="C282" s="51"/>
      <c r="D282" s="51"/>
      <c r="E282" s="51"/>
      <c r="F282" s="51"/>
      <c r="G282" s="51"/>
      <c r="H282" s="55"/>
      <c r="I282" s="51"/>
      <c r="J282" s="53"/>
      <c r="K282" s="53"/>
      <c r="L282" s="54" t="str">
        <f>IFERROR(VLOOKUP(E282, Inputs!A:B, 2, FALSE), "")</f>
        <v/>
      </c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2.75" x14ac:dyDescent="0.2">
      <c r="A283" s="51"/>
      <c r="B283" s="51"/>
      <c r="C283" s="51"/>
      <c r="D283" s="51"/>
      <c r="E283" s="51"/>
      <c r="F283" s="51"/>
      <c r="G283" s="51"/>
      <c r="H283" s="55"/>
      <c r="I283" s="51"/>
      <c r="J283" s="53"/>
      <c r="K283" s="53"/>
      <c r="L283" s="54" t="str">
        <f>IFERROR(VLOOKUP(E283, Inputs!A:B, 2, FALSE), "")</f>
        <v/>
      </c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2.75" x14ac:dyDescent="0.2">
      <c r="A284" s="51"/>
      <c r="B284" s="51"/>
      <c r="C284" s="51"/>
      <c r="D284" s="51"/>
      <c r="E284" s="51"/>
      <c r="F284" s="51"/>
      <c r="G284" s="51"/>
      <c r="H284" s="55"/>
      <c r="I284" s="51"/>
      <c r="J284" s="53"/>
      <c r="K284" s="53"/>
      <c r="L284" s="54" t="str">
        <f>IFERROR(VLOOKUP(E284, Inputs!A:B, 2, FALSE), "")</f>
        <v/>
      </c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2.75" x14ac:dyDescent="0.2">
      <c r="A285" s="51"/>
      <c r="B285" s="51"/>
      <c r="C285" s="51"/>
      <c r="D285" s="51"/>
      <c r="E285" s="51"/>
      <c r="F285" s="51"/>
      <c r="G285" s="51"/>
      <c r="H285" s="55"/>
      <c r="I285" s="51"/>
      <c r="J285" s="53"/>
      <c r="K285" s="53"/>
      <c r="L285" s="54" t="str">
        <f>IFERROR(VLOOKUP(E285, Inputs!A:B, 2, FALSE), "")</f>
        <v/>
      </c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2.75" x14ac:dyDescent="0.2">
      <c r="A286" s="51"/>
      <c r="B286" s="51"/>
      <c r="C286" s="51"/>
      <c r="D286" s="51"/>
      <c r="E286" s="51"/>
      <c r="F286" s="51"/>
      <c r="G286" s="51"/>
      <c r="H286" s="55"/>
      <c r="I286" s="51"/>
      <c r="J286" s="53"/>
      <c r="K286" s="53"/>
      <c r="L286" s="54" t="str">
        <f>IFERROR(VLOOKUP(E286, Inputs!A:B, 2, FALSE), "")</f>
        <v/>
      </c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2.75" x14ac:dyDescent="0.2">
      <c r="A287" s="51"/>
      <c r="B287" s="51"/>
      <c r="C287" s="51"/>
      <c r="D287" s="51"/>
      <c r="E287" s="51"/>
      <c r="F287" s="51"/>
      <c r="G287" s="51"/>
      <c r="H287" s="55"/>
      <c r="I287" s="51"/>
      <c r="J287" s="53"/>
      <c r="K287" s="53"/>
      <c r="L287" s="54" t="str">
        <f>IFERROR(VLOOKUP(E287, Inputs!A:B, 2, FALSE), "")</f>
        <v/>
      </c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2.75" x14ac:dyDescent="0.2">
      <c r="A288" s="51"/>
      <c r="B288" s="51"/>
      <c r="C288" s="51"/>
      <c r="D288" s="51"/>
      <c r="E288" s="51"/>
      <c r="F288" s="51"/>
      <c r="G288" s="51"/>
      <c r="H288" s="55"/>
      <c r="I288" s="51"/>
      <c r="J288" s="53"/>
      <c r="K288" s="53"/>
      <c r="L288" s="54" t="str">
        <f>IFERROR(VLOOKUP(E288, Inputs!A:B, 2, FALSE), "")</f>
        <v/>
      </c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2.75" x14ac:dyDescent="0.2">
      <c r="A289" s="51"/>
      <c r="B289" s="51"/>
      <c r="C289" s="51"/>
      <c r="D289" s="51"/>
      <c r="E289" s="51"/>
      <c r="F289" s="51"/>
      <c r="G289" s="51"/>
      <c r="H289" s="55"/>
      <c r="I289" s="51"/>
      <c r="J289" s="53"/>
      <c r="K289" s="53"/>
      <c r="L289" s="54" t="str">
        <f>IFERROR(VLOOKUP(E289, Inputs!A:B, 2, FALSE), "")</f>
        <v/>
      </c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2.75" x14ac:dyDescent="0.2">
      <c r="A290" s="51"/>
      <c r="B290" s="51"/>
      <c r="C290" s="51"/>
      <c r="D290" s="51"/>
      <c r="E290" s="51"/>
      <c r="F290" s="51"/>
      <c r="G290" s="51"/>
      <c r="H290" s="55"/>
      <c r="I290" s="51"/>
      <c r="J290" s="53"/>
      <c r="K290" s="53"/>
      <c r="L290" s="54" t="str">
        <f>IFERROR(VLOOKUP(E290, Inputs!A:B, 2, FALSE), "")</f>
        <v/>
      </c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2.75" x14ac:dyDescent="0.2">
      <c r="A291" s="51"/>
      <c r="B291" s="51"/>
      <c r="C291" s="51"/>
      <c r="D291" s="51"/>
      <c r="E291" s="51"/>
      <c r="F291" s="51"/>
      <c r="G291" s="51"/>
      <c r="H291" s="55"/>
      <c r="I291" s="51"/>
      <c r="J291" s="53"/>
      <c r="K291" s="53"/>
      <c r="L291" s="54" t="str">
        <f>IFERROR(VLOOKUP(E291, Inputs!A:B, 2, FALSE), "")</f>
        <v/>
      </c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2.75" x14ac:dyDescent="0.2">
      <c r="A292" s="51"/>
      <c r="B292" s="51"/>
      <c r="C292" s="51"/>
      <c r="D292" s="51"/>
      <c r="E292" s="51"/>
      <c r="F292" s="51"/>
      <c r="G292" s="51"/>
      <c r="H292" s="55"/>
      <c r="I292" s="51"/>
      <c r="J292" s="53"/>
      <c r="K292" s="53"/>
      <c r="L292" s="54" t="str">
        <f>IFERROR(VLOOKUP(E292, Inputs!A:B, 2, FALSE), "")</f>
        <v/>
      </c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2.75" x14ac:dyDescent="0.2">
      <c r="A293" s="51"/>
      <c r="B293" s="51"/>
      <c r="C293" s="51"/>
      <c r="D293" s="51"/>
      <c r="E293" s="51"/>
      <c r="F293" s="51"/>
      <c r="G293" s="51"/>
      <c r="H293" s="55"/>
      <c r="I293" s="51"/>
      <c r="J293" s="53"/>
      <c r="K293" s="53"/>
      <c r="L293" s="54" t="str">
        <f>IFERROR(VLOOKUP(E293, Inputs!A:B, 2, FALSE), "")</f>
        <v/>
      </c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2.75" x14ac:dyDescent="0.2">
      <c r="A294" s="51"/>
      <c r="B294" s="51"/>
      <c r="C294" s="51"/>
      <c r="D294" s="51"/>
      <c r="E294" s="51"/>
      <c r="F294" s="51"/>
      <c r="G294" s="51"/>
      <c r="H294" s="55"/>
      <c r="I294" s="51"/>
      <c r="J294" s="53"/>
      <c r="K294" s="53"/>
      <c r="L294" s="54" t="str">
        <f>IFERROR(VLOOKUP(E294, Inputs!A:B, 2, FALSE), "")</f>
        <v/>
      </c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2.75" x14ac:dyDescent="0.2">
      <c r="A295" s="51"/>
      <c r="B295" s="51"/>
      <c r="C295" s="51"/>
      <c r="D295" s="51"/>
      <c r="E295" s="51"/>
      <c r="F295" s="51"/>
      <c r="G295" s="51"/>
      <c r="H295" s="55"/>
      <c r="I295" s="51"/>
      <c r="J295" s="53"/>
      <c r="K295" s="53"/>
      <c r="L295" s="54" t="str">
        <f>IFERROR(VLOOKUP(E295, Inputs!A:B, 2, FALSE), "")</f>
        <v/>
      </c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2.75" x14ac:dyDescent="0.2">
      <c r="A296" s="51"/>
      <c r="B296" s="51"/>
      <c r="C296" s="51"/>
      <c r="D296" s="51"/>
      <c r="E296" s="51"/>
      <c r="F296" s="51"/>
      <c r="G296" s="51"/>
      <c r="H296" s="55"/>
      <c r="I296" s="51"/>
      <c r="J296" s="53"/>
      <c r="K296" s="53"/>
      <c r="L296" s="54" t="str">
        <f>IFERROR(VLOOKUP(E296, Inputs!A:B, 2, FALSE), "")</f>
        <v/>
      </c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2.75" x14ac:dyDescent="0.2">
      <c r="A297" s="51"/>
      <c r="B297" s="51"/>
      <c r="C297" s="51"/>
      <c r="D297" s="51"/>
      <c r="E297" s="51"/>
      <c r="F297" s="51"/>
      <c r="G297" s="51"/>
      <c r="H297" s="55"/>
      <c r="I297" s="51"/>
      <c r="J297" s="53"/>
      <c r="K297" s="53"/>
      <c r="L297" s="54" t="str">
        <f>IFERROR(VLOOKUP(E297, Inputs!A:B, 2, FALSE), "")</f>
        <v/>
      </c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2.75" x14ac:dyDescent="0.2">
      <c r="A298" s="51"/>
      <c r="B298" s="51"/>
      <c r="C298" s="51"/>
      <c r="D298" s="51"/>
      <c r="E298" s="51"/>
      <c r="F298" s="51"/>
      <c r="G298" s="51"/>
      <c r="H298" s="55"/>
      <c r="I298" s="51"/>
      <c r="J298" s="53"/>
      <c r="K298" s="53"/>
      <c r="L298" s="54" t="str">
        <f>IFERROR(VLOOKUP(E298, Inputs!A:B, 2, FALSE), "")</f>
        <v/>
      </c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2.75" x14ac:dyDescent="0.2">
      <c r="A299" s="51"/>
      <c r="B299" s="51"/>
      <c r="C299" s="51"/>
      <c r="D299" s="51"/>
      <c r="E299" s="51"/>
      <c r="F299" s="51"/>
      <c r="G299" s="51"/>
      <c r="H299" s="55"/>
      <c r="I299" s="51"/>
      <c r="J299" s="53"/>
      <c r="K299" s="53"/>
      <c r="L299" s="54" t="str">
        <f>IFERROR(VLOOKUP(E299, Inputs!A:B, 2, FALSE), "")</f>
        <v/>
      </c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2.75" x14ac:dyDescent="0.2">
      <c r="A300" s="51"/>
      <c r="B300" s="51"/>
      <c r="C300" s="51"/>
      <c r="D300" s="51"/>
      <c r="E300" s="51"/>
      <c r="F300" s="51"/>
      <c r="G300" s="51"/>
      <c r="H300" s="55"/>
      <c r="I300" s="51"/>
      <c r="J300" s="53"/>
      <c r="K300" s="53"/>
      <c r="L300" s="54" t="str">
        <f>IFERROR(VLOOKUP(E300, Inputs!A:B, 2, FALSE), "")</f>
        <v/>
      </c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2.75" x14ac:dyDescent="0.2">
      <c r="A301" s="51"/>
      <c r="B301" s="51"/>
      <c r="C301" s="51"/>
      <c r="D301" s="51"/>
      <c r="E301" s="51"/>
      <c r="F301" s="51"/>
      <c r="G301" s="51"/>
      <c r="H301" s="55"/>
      <c r="I301" s="51"/>
      <c r="J301" s="53"/>
      <c r="K301" s="53"/>
      <c r="L301" s="54" t="str">
        <f>IFERROR(VLOOKUP(E301, Inputs!A:B, 2, FALSE), "")</f>
        <v/>
      </c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2.75" x14ac:dyDescent="0.2">
      <c r="A302" s="51"/>
      <c r="B302" s="51"/>
      <c r="C302" s="51"/>
      <c r="D302" s="51"/>
      <c r="E302" s="51"/>
      <c r="F302" s="51"/>
      <c r="G302" s="51"/>
      <c r="H302" s="55"/>
      <c r="I302" s="51"/>
      <c r="J302" s="53"/>
      <c r="K302" s="53"/>
      <c r="L302" s="54" t="str">
        <f>IFERROR(VLOOKUP(E302, Inputs!A:B, 2, FALSE), "")</f>
        <v/>
      </c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2.75" x14ac:dyDescent="0.2">
      <c r="A303" s="51"/>
      <c r="B303" s="51"/>
      <c r="C303" s="51"/>
      <c r="D303" s="51"/>
      <c r="E303" s="51"/>
      <c r="F303" s="51"/>
      <c r="G303" s="51"/>
      <c r="H303" s="55"/>
      <c r="I303" s="51"/>
      <c r="J303" s="53"/>
      <c r="K303" s="53"/>
      <c r="L303" s="54" t="str">
        <f>IFERROR(VLOOKUP(E303, Inputs!A:B, 2, FALSE), "")</f>
        <v/>
      </c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2.75" x14ac:dyDescent="0.2">
      <c r="A304" s="51"/>
      <c r="B304" s="51"/>
      <c r="C304" s="51"/>
      <c r="D304" s="51"/>
      <c r="E304" s="51"/>
      <c r="F304" s="51"/>
      <c r="G304" s="51"/>
      <c r="H304" s="55"/>
      <c r="I304" s="51"/>
      <c r="J304" s="53"/>
      <c r="K304" s="53"/>
      <c r="L304" s="54" t="str">
        <f>IFERROR(VLOOKUP(E304, Inputs!A:B, 2, FALSE), "")</f>
        <v/>
      </c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2.75" x14ac:dyDescent="0.2">
      <c r="A305" s="51"/>
      <c r="B305" s="51"/>
      <c r="C305" s="51"/>
      <c r="D305" s="51"/>
      <c r="E305" s="51"/>
      <c r="F305" s="51"/>
      <c r="G305" s="51"/>
      <c r="H305" s="55"/>
      <c r="I305" s="51"/>
      <c r="J305" s="53"/>
      <c r="K305" s="53"/>
      <c r="L305" s="54" t="str">
        <f>IFERROR(VLOOKUP(E305, Inputs!A:B, 2, FALSE), "")</f>
        <v/>
      </c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2.75" x14ac:dyDescent="0.2">
      <c r="A306" s="51"/>
      <c r="B306" s="51"/>
      <c r="C306" s="51"/>
      <c r="D306" s="51"/>
      <c r="E306" s="51"/>
      <c r="F306" s="51"/>
      <c r="G306" s="51"/>
      <c r="H306" s="55"/>
      <c r="I306" s="51"/>
      <c r="J306" s="53"/>
      <c r="K306" s="53"/>
      <c r="L306" s="54" t="str">
        <f>IFERROR(VLOOKUP(E306, Inputs!A:B, 2, FALSE), "")</f>
        <v/>
      </c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2.75" x14ac:dyDescent="0.2">
      <c r="A307" s="51"/>
      <c r="B307" s="51"/>
      <c r="C307" s="51"/>
      <c r="D307" s="51"/>
      <c r="E307" s="51"/>
      <c r="F307" s="51"/>
      <c r="G307" s="51"/>
      <c r="H307" s="55"/>
      <c r="I307" s="51"/>
      <c r="J307" s="53"/>
      <c r="K307" s="53"/>
      <c r="L307" s="54" t="str">
        <f>IFERROR(VLOOKUP(E307, Inputs!A:B, 2, FALSE), "")</f>
        <v/>
      </c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2.75" x14ac:dyDescent="0.2">
      <c r="A308" s="51"/>
      <c r="B308" s="51"/>
      <c r="C308" s="51"/>
      <c r="D308" s="51"/>
      <c r="E308" s="51"/>
      <c r="F308" s="51"/>
      <c r="G308" s="51"/>
      <c r="H308" s="55"/>
      <c r="I308" s="51"/>
      <c r="J308" s="53"/>
      <c r="K308" s="53"/>
      <c r="L308" s="54" t="str">
        <f>IFERROR(VLOOKUP(E308, Inputs!A:B, 2, FALSE), "")</f>
        <v/>
      </c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2.75" x14ac:dyDescent="0.2">
      <c r="A309" s="51"/>
      <c r="B309" s="51"/>
      <c r="C309" s="51"/>
      <c r="D309" s="51"/>
      <c r="E309" s="51"/>
      <c r="F309" s="51"/>
      <c r="G309" s="51"/>
      <c r="H309" s="55"/>
      <c r="I309" s="51"/>
      <c r="J309" s="53"/>
      <c r="K309" s="53"/>
      <c r="L309" s="54" t="str">
        <f>IFERROR(VLOOKUP(E309, Inputs!A:B, 2, FALSE), "")</f>
        <v/>
      </c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2.75" x14ac:dyDescent="0.2">
      <c r="A310" s="51"/>
      <c r="B310" s="51"/>
      <c r="C310" s="51"/>
      <c r="D310" s="51"/>
      <c r="E310" s="51"/>
      <c r="F310" s="51"/>
      <c r="G310" s="51"/>
      <c r="H310" s="55"/>
      <c r="I310" s="51"/>
      <c r="J310" s="53"/>
      <c r="K310" s="53"/>
      <c r="L310" s="54" t="str">
        <f>IFERROR(VLOOKUP(E310, Inputs!A:B, 2, FALSE), "")</f>
        <v/>
      </c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2.75" x14ac:dyDescent="0.2">
      <c r="A311" s="51"/>
      <c r="B311" s="51"/>
      <c r="C311" s="51"/>
      <c r="D311" s="51"/>
      <c r="E311" s="51"/>
      <c r="F311" s="51"/>
      <c r="G311" s="51"/>
      <c r="H311" s="55"/>
      <c r="I311" s="51"/>
      <c r="J311" s="53"/>
      <c r="K311" s="53"/>
      <c r="L311" s="54" t="str">
        <f>IFERROR(VLOOKUP(E311, Inputs!A:B, 2, FALSE), "")</f>
        <v/>
      </c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2.75" x14ac:dyDescent="0.2">
      <c r="A312" s="51"/>
      <c r="B312" s="51"/>
      <c r="C312" s="51"/>
      <c r="D312" s="51"/>
      <c r="E312" s="51"/>
      <c r="F312" s="51"/>
      <c r="G312" s="51"/>
      <c r="H312" s="55"/>
      <c r="I312" s="51"/>
      <c r="J312" s="53"/>
      <c r="K312" s="53"/>
      <c r="L312" s="54" t="str">
        <f>IFERROR(VLOOKUP(E312, Inputs!A:B, 2, FALSE), "")</f>
        <v/>
      </c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2.75" x14ac:dyDescent="0.2">
      <c r="A313" s="51"/>
      <c r="B313" s="51"/>
      <c r="C313" s="51"/>
      <c r="D313" s="51"/>
      <c r="E313" s="51"/>
      <c r="F313" s="51"/>
      <c r="G313" s="51"/>
      <c r="H313" s="55"/>
      <c r="I313" s="51"/>
      <c r="J313" s="53"/>
      <c r="K313" s="53"/>
      <c r="L313" s="54" t="str">
        <f>IFERROR(VLOOKUP(E313, Inputs!A:B, 2, FALSE), "")</f>
        <v/>
      </c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2.75" x14ac:dyDescent="0.2">
      <c r="A314" s="51"/>
      <c r="B314" s="51"/>
      <c r="C314" s="51"/>
      <c r="D314" s="51"/>
      <c r="E314" s="51"/>
      <c r="F314" s="51"/>
      <c r="G314" s="51"/>
      <c r="H314" s="55"/>
      <c r="I314" s="51"/>
      <c r="J314" s="53"/>
      <c r="K314" s="53"/>
      <c r="L314" s="54" t="str">
        <f>IFERROR(VLOOKUP(E314, Inputs!A:B, 2, FALSE), "")</f>
        <v/>
      </c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2.75" x14ac:dyDescent="0.2">
      <c r="A315" s="51"/>
      <c r="B315" s="51"/>
      <c r="C315" s="51"/>
      <c r="D315" s="51"/>
      <c r="E315" s="51"/>
      <c r="F315" s="51"/>
      <c r="G315" s="51"/>
      <c r="H315" s="55"/>
      <c r="I315" s="51"/>
      <c r="J315" s="53"/>
      <c r="K315" s="53"/>
      <c r="L315" s="54" t="str">
        <f>IFERROR(VLOOKUP(E315, Inputs!A:B, 2, FALSE), "")</f>
        <v/>
      </c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2.75" x14ac:dyDescent="0.2">
      <c r="A316" s="51"/>
      <c r="B316" s="51"/>
      <c r="C316" s="51"/>
      <c r="D316" s="51"/>
      <c r="E316" s="51"/>
      <c r="F316" s="51"/>
      <c r="G316" s="51"/>
      <c r="H316" s="55"/>
      <c r="I316" s="51"/>
      <c r="J316" s="53"/>
      <c r="K316" s="53"/>
      <c r="L316" s="54" t="str">
        <f>IFERROR(VLOOKUP(E316, Inputs!A:B, 2, FALSE), "")</f>
        <v/>
      </c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2.75" x14ac:dyDescent="0.2">
      <c r="A317" s="51"/>
      <c r="B317" s="51"/>
      <c r="C317" s="51"/>
      <c r="D317" s="51"/>
      <c r="E317" s="51"/>
      <c r="F317" s="51"/>
      <c r="G317" s="51"/>
      <c r="H317" s="55"/>
      <c r="I317" s="51"/>
      <c r="J317" s="53"/>
      <c r="K317" s="53"/>
      <c r="L317" s="54" t="str">
        <f>IFERROR(VLOOKUP(E317, Inputs!A:B, 2, FALSE), "")</f>
        <v/>
      </c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2.75" x14ac:dyDescent="0.2">
      <c r="A318" s="51"/>
      <c r="B318" s="51"/>
      <c r="C318" s="51"/>
      <c r="D318" s="51"/>
      <c r="E318" s="51"/>
      <c r="F318" s="51"/>
      <c r="G318" s="51"/>
      <c r="H318" s="55"/>
      <c r="I318" s="51"/>
      <c r="J318" s="53"/>
      <c r="K318" s="53"/>
      <c r="L318" s="54" t="str">
        <f>IFERROR(VLOOKUP(E318, Inputs!A:B, 2, FALSE), "")</f>
        <v/>
      </c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2.75" x14ac:dyDescent="0.2">
      <c r="A319" s="51"/>
      <c r="B319" s="51"/>
      <c r="C319" s="51"/>
      <c r="D319" s="51"/>
      <c r="E319" s="51"/>
      <c r="F319" s="51"/>
      <c r="G319" s="51"/>
      <c r="H319" s="55"/>
      <c r="I319" s="51"/>
      <c r="J319" s="53"/>
      <c r="K319" s="53"/>
      <c r="L319" s="54" t="str">
        <f>IFERROR(VLOOKUP(E319, Inputs!A:B, 2, FALSE), "")</f>
        <v/>
      </c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2.75" x14ac:dyDescent="0.2">
      <c r="A320" s="51"/>
      <c r="B320" s="51"/>
      <c r="C320" s="51"/>
      <c r="D320" s="51"/>
      <c r="E320" s="51"/>
      <c r="F320" s="51"/>
      <c r="G320" s="51"/>
      <c r="H320" s="55"/>
      <c r="I320" s="51"/>
      <c r="J320" s="53"/>
      <c r="K320" s="53"/>
      <c r="L320" s="54" t="str">
        <f>IFERROR(VLOOKUP(E320, Inputs!A:B, 2, FALSE), "")</f>
        <v/>
      </c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2.75" x14ac:dyDescent="0.2">
      <c r="A321" s="51"/>
      <c r="B321" s="51"/>
      <c r="C321" s="51"/>
      <c r="D321" s="51"/>
      <c r="E321" s="51"/>
      <c r="F321" s="51"/>
      <c r="G321" s="51"/>
      <c r="H321" s="55"/>
      <c r="I321" s="51"/>
      <c r="J321" s="53"/>
      <c r="K321" s="53"/>
      <c r="L321" s="54" t="str">
        <f>IFERROR(VLOOKUP(E321, Inputs!A:B, 2, FALSE), "")</f>
        <v/>
      </c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2.75" x14ac:dyDescent="0.2">
      <c r="A322" s="51"/>
      <c r="B322" s="51"/>
      <c r="C322" s="51"/>
      <c r="D322" s="51"/>
      <c r="E322" s="51"/>
      <c r="F322" s="51"/>
      <c r="G322" s="51"/>
      <c r="H322" s="55"/>
      <c r="I322" s="51"/>
      <c r="J322" s="53"/>
      <c r="K322" s="53"/>
      <c r="L322" s="54" t="str">
        <f>IFERROR(VLOOKUP(E322, Inputs!A:B, 2, FALSE), "")</f>
        <v/>
      </c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2.75" x14ac:dyDescent="0.2">
      <c r="A323" s="51"/>
      <c r="B323" s="51"/>
      <c r="C323" s="51"/>
      <c r="D323" s="51"/>
      <c r="E323" s="51"/>
      <c r="F323" s="51"/>
      <c r="G323" s="51"/>
      <c r="H323" s="55"/>
      <c r="I323" s="51"/>
      <c r="J323" s="53"/>
      <c r="K323" s="53"/>
      <c r="L323" s="54" t="str">
        <f>IFERROR(VLOOKUP(E323, Inputs!A:B, 2, FALSE), "")</f>
        <v/>
      </c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2.75" x14ac:dyDescent="0.2">
      <c r="A324" s="51"/>
      <c r="B324" s="51"/>
      <c r="C324" s="51"/>
      <c r="D324" s="51"/>
      <c r="E324" s="51"/>
      <c r="F324" s="51"/>
      <c r="G324" s="51"/>
      <c r="H324" s="55"/>
      <c r="I324" s="51"/>
      <c r="J324" s="53"/>
      <c r="K324" s="53"/>
      <c r="L324" s="54" t="str">
        <f>IFERROR(VLOOKUP(E324, Inputs!A:B, 2, FALSE), "")</f>
        <v/>
      </c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2.75" x14ac:dyDescent="0.2">
      <c r="A325" s="51"/>
      <c r="B325" s="51"/>
      <c r="C325" s="51"/>
      <c r="D325" s="51"/>
      <c r="E325" s="51"/>
      <c r="F325" s="51"/>
      <c r="G325" s="51"/>
      <c r="H325" s="55"/>
      <c r="I325" s="51"/>
      <c r="J325" s="53"/>
      <c r="K325" s="53"/>
      <c r="L325" s="54" t="str">
        <f>IFERROR(VLOOKUP(E325, Inputs!A:B, 2, FALSE), "")</f>
        <v/>
      </c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2.75" x14ac:dyDescent="0.2">
      <c r="A326" s="51"/>
      <c r="B326" s="51"/>
      <c r="C326" s="51"/>
      <c r="D326" s="51"/>
      <c r="E326" s="51"/>
      <c r="F326" s="51"/>
      <c r="G326" s="51"/>
      <c r="H326" s="55"/>
      <c r="I326" s="51"/>
      <c r="J326" s="53"/>
      <c r="K326" s="53"/>
      <c r="L326" s="54" t="str">
        <f>IFERROR(VLOOKUP(E326, Inputs!A:B, 2, FALSE), "")</f>
        <v/>
      </c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2.75" x14ac:dyDescent="0.2">
      <c r="A327" s="51"/>
      <c r="B327" s="51"/>
      <c r="C327" s="51"/>
      <c r="D327" s="51"/>
      <c r="E327" s="51"/>
      <c r="F327" s="51"/>
      <c r="G327" s="51"/>
      <c r="H327" s="55"/>
      <c r="I327" s="51"/>
      <c r="J327" s="53"/>
      <c r="K327" s="53"/>
      <c r="L327" s="54" t="str">
        <f>IFERROR(VLOOKUP(E327, Inputs!A:B, 2, FALSE), "")</f>
        <v/>
      </c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2.75" x14ac:dyDescent="0.2">
      <c r="A328" s="51"/>
      <c r="B328" s="51"/>
      <c r="C328" s="51"/>
      <c r="D328" s="51"/>
      <c r="E328" s="51"/>
      <c r="F328" s="51"/>
      <c r="G328" s="51"/>
      <c r="H328" s="55"/>
      <c r="I328" s="51"/>
      <c r="J328" s="53"/>
      <c r="K328" s="53"/>
      <c r="L328" s="54" t="str">
        <f>IFERROR(VLOOKUP(E328, Inputs!A:B, 2, FALSE), "")</f>
        <v/>
      </c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2.75" x14ac:dyDescent="0.2">
      <c r="A329" s="51"/>
      <c r="B329" s="51"/>
      <c r="C329" s="51"/>
      <c r="D329" s="51"/>
      <c r="E329" s="51"/>
      <c r="F329" s="51"/>
      <c r="G329" s="51"/>
      <c r="H329" s="55"/>
      <c r="I329" s="51"/>
      <c r="J329" s="53"/>
      <c r="K329" s="53"/>
      <c r="L329" s="54" t="str">
        <f>IFERROR(VLOOKUP(E329, Inputs!A:B, 2, FALSE), "")</f>
        <v/>
      </c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2.75" x14ac:dyDescent="0.2">
      <c r="A330" s="51"/>
      <c r="B330" s="51"/>
      <c r="C330" s="51"/>
      <c r="D330" s="51"/>
      <c r="E330" s="51"/>
      <c r="F330" s="51"/>
      <c r="G330" s="51"/>
      <c r="H330" s="55"/>
      <c r="I330" s="51"/>
      <c r="J330" s="53"/>
      <c r="K330" s="53"/>
      <c r="L330" s="54" t="str">
        <f>IFERROR(VLOOKUP(E330, Inputs!A:B, 2, FALSE), "")</f>
        <v/>
      </c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2.75" x14ac:dyDescent="0.2">
      <c r="A331" s="51"/>
      <c r="B331" s="51"/>
      <c r="C331" s="51"/>
      <c r="D331" s="51"/>
      <c r="E331" s="51"/>
      <c r="F331" s="51"/>
      <c r="G331" s="51"/>
      <c r="H331" s="55"/>
      <c r="I331" s="51"/>
      <c r="J331" s="53"/>
      <c r="K331" s="53"/>
      <c r="L331" s="54" t="str">
        <f>IFERROR(VLOOKUP(E331, Inputs!A:B, 2, FALSE), "")</f>
        <v/>
      </c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2.75" x14ac:dyDescent="0.2">
      <c r="A332" s="51"/>
      <c r="B332" s="51"/>
      <c r="C332" s="51"/>
      <c r="D332" s="51"/>
      <c r="E332" s="51"/>
      <c r="F332" s="51"/>
      <c r="G332" s="51"/>
      <c r="H332" s="55"/>
      <c r="I332" s="51"/>
      <c r="J332" s="53"/>
      <c r="K332" s="53"/>
      <c r="L332" s="54" t="str">
        <f>IFERROR(VLOOKUP(E332, Inputs!A:B, 2, FALSE), "")</f>
        <v/>
      </c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2.75" x14ac:dyDescent="0.2">
      <c r="A333" s="51"/>
      <c r="B333" s="51"/>
      <c r="C333" s="51"/>
      <c r="D333" s="51"/>
      <c r="E333" s="51"/>
      <c r="F333" s="51"/>
      <c r="G333" s="51"/>
      <c r="H333" s="55"/>
      <c r="I333" s="51"/>
      <c r="J333" s="53"/>
      <c r="K333" s="53"/>
      <c r="L333" s="54" t="str">
        <f>IFERROR(VLOOKUP(E333, Inputs!A:B, 2, FALSE), "")</f>
        <v/>
      </c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2.75" x14ac:dyDescent="0.2">
      <c r="A334" s="51"/>
      <c r="B334" s="51"/>
      <c r="C334" s="51"/>
      <c r="D334" s="51"/>
      <c r="E334" s="51"/>
      <c r="F334" s="51"/>
      <c r="G334" s="51"/>
      <c r="H334" s="55"/>
      <c r="I334" s="51"/>
      <c r="J334" s="53"/>
      <c r="K334" s="53"/>
      <c r="L334" s="54" t="str">
        <f>IFERROR(VLOOKUP(E334, Inputs!A:B, 2, FALSE), "")</f>
        <v/>
      </c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2.75" x14ac:dyDescent="0.2">
      <c r="A335" s="51"/>
      <c r="B335" s="51"/>
      <c r="C335" s="51"/>
      <c r="D335" s="51"/>
      <c r="E335" s="51"/>
      <c r="F335" s="51"/>
      <c r="G335" s="51"/>
      <c r="H335" s="55"/>
      <c r="I335" s="51"/>
      <c r="J335" s="53"/>
      <c r="K335" s="53"/>
      <c r="L335" s="54" t="str">
        <f>IFERROR(VLOOKUP(E335, Inputs!A:B, 2, FALSE), "")</f>
        <v/>
      </c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2.75" x14ac:dyDescent="0.2">
      <c r="A336" s="51"/>
      <c r="B336" s="51"/>
      <c r="C336" s="51"/>
      <c r="D336" s="51"/>
      <c r="E336" s="51"/>
      <c r="F336" s="51"/>
      <c r="G336" s="51"/>
      <c r="H336" s="55"/>
      <c r="I336" s="51"/>
      <c r="J336" s="53"/>
      <c r="K336" s="53"/>
      <c r="L336" s="54" t="str">
        <f>IFERROR(VLOOKUP(E336, Inputs!A:B, 2, FALSE), "")</f>
        <v/>
      </c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2.75" x14ac:dyDescent="0.2">
      <c r="A337" s="51"/>
      <c r="B337" s="51"/>
      <c r="C337" s="51"/>
      <c r="D337" s="51"/>
      <c r="E337" s="51"/>
      <c r="F337" s="51"/>
      <c r="G337" s="51"/>
      <c r="H337" s="55"/>
      <c r="I337" s="51"/>
      <c r="J337" s="53"/>
      <c r="K337" s="53"/>
      <c r="L337" s="54" t="str">
        <f>IFERROR(VLOOKUP(E337, Inputs!A:B, 2, FALSE), "")</f>
        <v/>
      </c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2.75" x14ac:dyDescent="0.2">
      <c r="A338" s="51"/>
      <c r="B338" s="51"/>
      <c r="C338" s="51"/>
      <c r="D338" s="51"/>
      <c r="E338" s="51"/>
      <c r="F338" s="51"/>
      <c r="G338" s="51"/>
      <c r="H338" s="55"/>
      <c r="I338" s="51"/>
      <c r="J338" s="53"/>
      <c r="K338" s="53"/>
      <c r="L338" s="54" t="str">
        <f>IFERROR(VLOOKUP(E338, Inputs!A:B, 2, FALSE), "")</f>
        <v/>
      </c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2.75" x14ac:dyDescent="0.2">
      <c r="A339" s="51"/>
      <c r="B339" s="51"/>
      <c r="C339" s="51"/>
      <c r="D339" s="51"/>
      <c r="E339" s="51"/>
      <c r="F339" s="51"/>
      <c r="G339" s="51"/>
      <c r="H339" s="55"/>
      <c r="I339" s="51"/>
      <c r="J339" s="53"/>
      <c r="K339" s="53"/>
      <c r="L339" s="54" t="str">
        <f>IFERROR(VLOOKUP(E339, Inputs!A:B, 2, FALSE), "")</f>
        <v/>
      </c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2.75" x14ac:dyDescent="0.2">
      <c r="A340" s="51"/>
      <c r="B340" s="51"/>
      <c r="C340" s="51"/>
      <c r="D340" s="51"/>
      <c r="E340" s="51"/>
      <c r="F340" s="51"/>
      <c r="G340" s="51"/>
      <c r="H340" s="55"/>
      <c r="I340" s="51"/>
      <c r="J340" s="53"/>
      <c r="K340" s="53"/>
      <c r="L340" s="54" t="str">
        <f>IFERROR(VLOOKUP(E340, Inputs!A:B, 2, FALSE), "")</f>
        <v/>
      </c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2.75" x14ac:dyDescent="0.2">
      <c r="A341" s="51"/>
      <c r="B341" s="51"/>
      <c r="C341" s="51"/>
      <c r="D341" s="51"/>
      <c r="E341" s="51"/>
      <c r="F341" s="51"/>
      <c r="G341" s="51"/>
      <c r="H341" s="55"/>
      <c r="I341" s="51"/>
      <c r="J341" s="53"/>
      <c r="K341" s="53"/>
      <c r="L341" s="54" t="str">
        <f>IFERROR(VLOOKUP(E341, Inputs!A:B, 2, FALSE), "")</f>
        <v/>
      </c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2.75" x14ac:dyDescent="0.2">
      <c r="A342" s="51"/>
      <c r="B342" s="51"/>
      <c r="C342" s="51"/>
      <c r="D342" s="51"/>
      <c r="E342" s="51"/>
      <c r="F342" s="51"/>
      <c r="G342" s="51"/>
      <c r="H342" s="55"/>
      <c r="I342" s="51"/>
      <c r="J342" s="53"/>
      <c r="K342" s="53"/>
      <c r="L342" s="54" t="str">
        <f>IFERROR(VLOOKUP(E342, Inputs!A:B, 2, FALSE), "")</f>
        <v/>
      </c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2.75" x14ac:dyDescent="0.2">
      <c r="A343" s="51"/>
      <c r="B343" s="51"/>
      <c r="C343" s="51"/>
      <c r="D343" s="51"/>
      <c r="E343" s="51"/>
      <c r="F343" s="51"/>
      <c r="G343" s="51"/>
      <c r="H343" s="55"/>
      <c r="I343" s="51"/>
      <c r="J343" s="53"/>
      <c r="K343" s="53"/>
      <c r="L343" s="54" t="str">
        <f>IFERROR(VLOOKUP(E343, Inputs!A:B, 2, FALSE), "")</f>
        <v/>
      </c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2.75" x14ac:dyDescent="0.2">
      <c r="A344" s="51"/>
      <c r="B344" s="51"/>
      <c r="C344" s="51"/>
      <c r="D344" s="51"/>
      <c r="E344" s="51"/>
      <c r="F344" s="51"/>
      <c r="G344" s="51"/>
      <c r="H344" s="55"/>
      <c r="I344" s="51"/>
      <c r="J344" s="53"/>
      <c r="K344" s="53"/>
      <c r="L344" s="54" t="str">
        <f>IFERROR(VLOOKUP(E344, Inputs!A:B, 2, FALSE), "")</f>
        <v/>
      </c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2.75" x14ac:dyDescent="0.2">
      <c r="A345" s="51"/>
      <c r="B345" s="51"/>
      <c r="C345" s="51"/>
      <c r="D345" s="51"/>
      <c r="E345" s="51"/>
      <c r="F345" s="51"/>
      <c r="G345" s="51"/>
      <c r="H345" s="55"/>
      <c r="I345" s="51"/>
      <c r="J345" s="53"/>
      <c r="K345" s="53"/>
      <c r="L345" s="54" t="str">
        <f>IFERROR(VLOOKUP(E345, Inputs!A:B, 2, FALSE), "")</f>
        <v/>
      </c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2.75" x14ac:dyDescent="0.2">
      <c r="A346" s="51"/>
      <c r="B346" s="51"/>
      <c r="C346" s="51"/>
      <c r="D346" s="51"/>
      <c r="E346" s="51"/>
      <c r="F346" s="51"/>
      <c r="G346" s="51"/>
      <c r="H346" s="55"/>
      <c r="I346" s="51"/>
      <c r="J346" s="53"/>
      <c r="K346" s="53"/>
      <c r="L346" s="54" t="str">
        <f>IFERROR(VLOOKUP(E346, Inputs!A:B, 2, FALSE), "")</f>
        <v/>
      </c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2.75" x14ac:dyDescent="0.2">
      <c r="A347" s="51"/>
      <c r="B347" s="51"/>
      <c r="C347" s="51"/>
      <c r="D347" s="51"/>
      <c r="E347" s="51"/>
      <c r="F347" s="51"/>
      <c r="G347" s="51"/>
      <c r="H347" s="55"/>
      <c r="I347" s="51"/>
      <c r="J347" s="53"/>
      <c r="K347" s="53"/>
      <c r="L347" s="54" t="str">
        <f>IFERROR(VLOOKUP(E347, Inputs!A:B, 2, FALSE), "")</f>
        <v/>
      </c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2.75" x14ac:dyDescent="0.2">
      <c r="A348" s="51"/>
      <c r="B348" s="51"/>
      <c r="C348" s="51"/>
      <c r="D348" s="51"/>
      <c r="E348" s="51"/>
      <c r="F348" s="51"/>
      <c r="G348" s="51"/>
      <c r="H348" s="55"/>
      <c r="I348" s="51"/>
      <c r="J348" s="53"/>
      <c r="K348" s="53"/>
      <c r="L348" s="54" t="str">
        <f>IFERROR(VLOOKUP(E348, Inputs!A:B, 2, FALSE), "")</f>
        <v/>
      </c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2.75" x14ac:dyDescent="0.2">
      <c r="A349" s="51"/>
      <c r="B349" s="51"/>
      <c r="C349" s="51"/>
      <c r="D349" s="51"/>
      <c r="E349" s="51"/>
      <c r="F349" s="51"/>
      <c r="G349" s="51"/>
      <c r="H349" s="55"/>
      <c r="I349" s="51"/>
      <c r="J349" s="53"/>
      <c r="K349" s="53"/>
      <c r="L349" s="54" t="str">
        <f>IFERROR(VLOOKUP(E349, Inputs!A:B, 2, FALSE), "")</f>
        <v/>
      </c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2.75" x14ac:dyDescent="0.2">
      <c r="A350" s="51"/>
      <c r="B350" s="51"/>
      <c r="C350" s="51"/>
      <c r="D350" s="51"/>
      <c r="E350" s="51"/>
      <c r="F350" s="51"/>
      <c r="G350" s="51"/>
      <c r="H350" s="55"/>
      <c r="I350" s="51"/>
      <c r="J350" s="53"/>
      <c r="K350" s="53"/>
      <c r="L350" s="54" t="str">
        <f>IFERROR(VLOOKUP(E350, Inputs!A:B, 2, FALSE), "")</f>
        <v/>
      </c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2.75" x14ac:dyDescent="0.2">
      <c r="A351" s="51"/>
      <c r="B351" s="51"/>
      <c r="C351" s="51"/>
      <c r="D351" s="51"/>
      <c r="E351" s="51"/>
      <c r="F351" s="51"/>
      <c r="G351" s="51"/>
      <c r="H351" s="55"/>
      <c r="I351" s="51"/>
      <c r="J351" s="53"/>
      <c r="K351" s="53"/>
      <c r="L351" s="54" t="str">
        <f>IFERROR(VLOOKUP(E351, Inputs!A:B, 2, FALSE), "")</f>
        <v/>
      </c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2.75" x14ac:dyDescent="0.2">
      <c r="A352" s="51"/>
      <c r="B352" s="51"/>
      <c r="C352" s="51"/>
      <c r="D352" s="51"/>
      <c r="E352" s="51"/>
      <c r="F352" s="51"/>
      <c r="G352" s="51"/>
      <c r="H352" s="55"/>
      <c r="I352" s="51"/>
      <c r="J352" s="53"/>
      <c r="K352" s="53"/>
      <c r="L352" s="54" t="str">
        <f>IFERROR(VLOOKUP(E352, Inputs!A:B, 2, FALSE), "")</f>
        <v/>
      </c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2.75" x14ac:dyDescent="0.2">
      <c r="A353" s="51"/>
      <c r="B353" s="51"/>
      <c r="C353" s="51"/>
      <c r="D353" s="51"/>
      <c r="E353" s="51"/>
      <c r="F353" s="51"/>
      <c r="G353" s="51"/>
      <c r="H353" s="55"/>
      <c r="I353" s="51"/>
      <c r="J353" s="53"/>
      <c r="K353" s="53"/>
      <c r="L353" s="54" t="str">
        <f>IFERROR(VLOOKUP(E353, Inputs!A:B, 2, FALSE), "")</f>
        <v/>
      </c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2.75" x14ac:dyDescent="0.2">
      <c r="A354" s="51"/>
      <c r="B354" s="51"/>
      <c r="C354" s="51"/>
      <c r="D354" s="51"/>
      <c r="E354" s="51"/>
      <c r="F354" s="51"/>
      <c r="G354" s="51"/>
      <c r="H354" s="55"/>
      <c r="I354" s="51"/>
      <c r="J354" s="53"/>
      <c r="K354" s="53"/>
      <c r="L354" s="54" t="str">
        <f>IFERROR(VLOOKUP(E354, Inputs!A:B, 2, FALSE), "")</f>
        <v/>
      </c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2.75" x14ac:dyDescent="0.2">
      <c r="A355" s="51"/>
      <c r="B355" s="51"/>
      <c r="C355" s="51"/>
      <c r="D355" s="51"/>
      <c r="E355" s="51"/>
      <c r="F355" s="51"/>
      <c r="G355" s="51"/>
      <c r="H355" s="55"/>
      <c r="I355" s="51"/>
      <c r="J355" s="53"/>
      <c r="K355" s="53"/>
      <c r="L355" s="54" t="str">
        <f>IFERROR(VLOOKUP(E355, Inputs!A:B, 2, FALSE), "")</f>
        <v/>
      </c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2.75" x14ac:dyDescent="0.2">
      <c r="A356" s="51"/>
      <c r="B356" s="51"/>
      <c r="C356" s="51"/>
      <c r="D356" s="51"/>
      <c r="E356" s="51"/>
      <c r="F356" s="51"/>
      <c r="G356" s="51"/>
      <c r="H356" s="55"/>
      <c r="I356" s="51"/>
      <c r="J356" s="53"/>
      <c r="K356" s="53"/>
      <c r="L356" s="54" t="str">
        <f>IFERROR(VLOOKUP(E356, Inputs!A:B, 2, FALSE), "")</f>
        <v/>
      </c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2.75" x14ac:dyDescent="0.2">
      <c r="A357" s="51"/>
      <c r="B357" s="51"/>
      <c r="C357" s="51"/>
      <c r="D357" s="51"/>
      <c r="E357" s="51"/>
      <c r="F357" s="51"/>
      <c r="G357" s="51"/>
      <c r="H357" s="55"/>
      <c r="I357" s="51"/>
      <c r="J357" s="53"/>
      <c r="K357" s="53"/>
      <c r="L357" s="54" t="str">
        <f>IFERROR(VLOOKUP(E357, Inputs!A:B, 2, FALSE), "")</f>
        <v/>
      </c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2.75" x14ac:dyDescent="0.2">
      <c r="A358" s="51"/>
      <c r="B358" s="51"/>
      <c r="C358" s="51"/>
      <c r="D358" s="51"/>
      <c r="E358" s="51"/>
      <c r="F358" s="51"/>
      <c r="G358" s="51"/>
      <c r="H358" s="55"/>
      <c r="I358" s="51"/>
      <c r="J358" s="53"/>
      <c r="K358" s="53"/>
      <c r="L358" s="54" t="str">
        <f>IFERROR(VLOOKUP(E358, Inputs!A:B, 2, FALSE), "")</f>
        <v/>
      </c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2.75" x14ac:dyDescent="0.2">
      <c r="A359" s="51"/>
      <c r="B359" s="51"/>
      <c r="C359" s="51"/>
      <c r="D359" s="51"/>
      <c r="E359" s="51"/>
      <c r="F359" s="51"/>
      <c r="G359" s="51"/>
      <c r="H359" s="55"/>
      <c r="I359" s="51"/>
      <c r="J359" s="53"/>
      <c r="K359" s="53"/>
      <c r="L359" s="54" t="str">
        <f>IFERROR(VLOOKUP(E359, Inputs!A:B, 2, FALSE), "")</f>
        <v/>
      </c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2.75" x14ac:dyDescent="0.2">
      <c r="A360" s="51"/>
      <c r="B360" s="51"/>
      <c r="C360" s="51"/>
      <c r="D360" s="51"/>
      <c r="E360" s="51"/>
      <c r="F360" s="51"/>
      <c r="G360" s="51"/>
      <c r="H360" s="55"/>
      <c r="I360" s="51"/>
      <c r="J360" s="53"/>
      <c r="K360" s="53"/>
      <c r="L360" s="54" t="str">
        <f>IFERROR(VLOOKUP(E360, Inputs!A:B, 2, FALSE), "")</f>
        <v/>
      </c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2.75" x14ac:dyDescent="0.2">
      <c r="A361" s="51"/>
      <c r="B361" s="51"/>
      <c r="C361" s="51"/>
      <c r="D361" s="51"/>
      <c r="E361" s="51"/>
      <c r="F361" s="51"/>
      <c r="G361" s="51"/>
      <c r="H361" s="55"/>
      <c r="I361" s="51"/>
      <c r="J361" s="53"/>
      <c r="K361" s="53"/>
      <c r="L361" s="54" t="str">
        <f>IFERROR(VLOOKUP(E361, Inputs!A:B, 2, FALSE), "")</f>
        <v/>
      </c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2.75" x14ac:dyDescent="0.2">
      <c r="A362" s="51"/>
      <c r="B362" s="51"/>
      <c r="C362" s="51"/>
      <c r="D362" s="51"/>
      <c r="E362" s="51"/>
      <c r="F362" s="51"/>
      <c r="G362" s="51"/>
      <c r="H362" s="55"/>
      <c r="I362" s="51"/>
      <c r="J362" s="53"/>
      <c r="K362" s="53"/>
      <c r="L362" s="54" t="str">
        <f>IFERROR(VLOOKUP(E362, Inputs!A:B, 2, FALSE), "")</f>
        <v/>
      </c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2.75" x14ac:dyDescent="0.2">
      <c r="A363" s="51"/>
      <c r="B363" s="51"/>
      <c r="C363" s="51"/>
      <c r="D363" s="51"/>
      <c r="E363" s="51"/>
      <c r="F363" s="51"/>
      <c r="G363" s="51"/>
      <c r="H363" s="55"/>
      <c r="I363" s="51"/>
      <c r="J363" s="53"/>
      <c r="K363" s="53"/>
      <c r="L363" s="54" t="str">
        <f>IFERROR(VLOOKUP(E363, Inputs!A:B, 2, FALSE), "")</f>
        <v/>
      </c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2.75" x14ac:dyDescent="0.2">
      <c r="A364" s="51"/>
      <c r="B364" s="51"/>
      <c r="C364" s="51"/>
      <c r="D364" s="51"/>
      <c r="E364" s="51"/>
      <c r="F364" s="51"/>
      <c r="G364" s="51"/>
      <c r="H364" s="55"/>
      <c r="I364" s="51"/>
      <c r="J364" s="53"/>
      <c r="K364" s="53"/>
      <c r="L364" s="54" t="str">
        <f>IFERROR(VLOOKUP(E364, Inputs!A:B, 2, FALSE), "")</f>
        <v/>
      </c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2.75" x14ac:dyDescent="0.2">
      <c r="A365" s="51"/>
      <c r="B365" s="51"/>
      <c r="C365" s="51"/>
      <c r="D365" s="51"/>
      <c r="E365" s="51"/>
      <c r="F365" s="51"/>
      <c r="G365" s="51"/>
      <c r="H365" s="55"/>
      <c r="I365" s="51"/>
      <c r="J365" s="53"/>
      <c r="K365" s="53"/>
      <c r="L365" s="54" t="str">
        <f>IFERROR(VLOOKUP(E365, Inputs!A:B, 2, FALSE), "")</f>
        <v/>
      </c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2.75" x14ac:dyDescent="0.2">
      <c r="A366" s="51"/>
      <c r="B366" s="51"/>
      <c r="C366" s="51"/>
      <c r="D366" s="51"/>
      <c r="E366" s="51"/>
      <c r="F366" s="51"/>
      <c r="G366" s="51"/>
      <c r="H366" s="55"/>
      <c r="I366" s="51"/>
      <c r="J366" s="53"/>
      <c r="K366" s="53"/>
      <c r="L366" s="54" t="str">
        <f>IFERROR(VLOOKUP(E366, Inputs!A:B, 2, FALSE), "")</f>
        <v/>
      </c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2.75" x14ac:dyDescent="0.2">
      <c r="A367" s="51"/>
      <c r="B367" s="51"/>
      <c r="C367" s="51"/>
      <c r="D367" s="51"/>
      <c r="E367" s="51"/>
      <c r="F367" s="51"/>
      <c r="G367" s="51"/>
      <c r="H367" s="55"/>
      <c r="I367" s="51"/>
      <c r="J367" s="53"/>
      <c r="K367" s="53"/>
      <c r="L367" s="54" t="str">
        <f>IFERROR(VLOOKUP(E367, Inputs!A:B, 2, FALSE), "")</f>
        <v/>
      </c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2.75" x14ac:dyDescent="0.2">
      <c r="A368" s="51"/>
      <c r="B368" s="51"/>
      <c r="C368" s="51"/>
      <c r="D368" s="51"/>
      <c r="E368" s="51"/>
      <c r="F368" s="51"/>
      <c r="G368" s="51"/>
      <c r="H368" s="55"/>
      <c r="I368" s="51"/>
      <c r="J368" s="53"/>
      <c r="K368" s="53"/>
      <c r="L368" s="54" t="str">
        <f>IFERROR(VLOOKUP(E368, Inputs!A:B, 2, FALSE), "")</f>
        <v/>
      </c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2.75" x14ac:dyDescent="0.2">
      <c r="A369" s="51"/>
      <c r="B369" s="51"/>
      <c r="C369" s="51"/>
      <c r="D369" s="51"/>
      <c r="E369" s="51"/>
      <c r="F369" s="51"/>
      <c r="G369" s="51"/>
      <c r="H369" s="55"/>
      <c r="I369" s="51"/>
      <c r="J369" s="53"/>
      <c r="K369" s="53"/>
      <c r="L369" s="54" t="str">
        <f>IFERROR(VLOOKUP(E369, Inputs!A:B, 2, FALSE), "")</f>
        <v/>
      </c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2.75" x14ac:dyDescent="0.2">
      <c r="A370" s="51"/>
      <c r="B370" s="51"/>
      <c r="C370" s="51"/>
      <c r="D370" s="51"/>
      <c r="E370" s="51"/>
      <c r="F370" s="51"/>
      <c r="G370" s="51"/>
      <c r="H370" s="55"/>
      <c r="I370" s="51"/>
      <c r="J370" s="53"/>
      <c r="K370" s="53"/>
      <c r="L370" s="54" t="str">
        <f>IFERROR(VLOOKUP(E370, Inputs!A:B, 2, FALSE), "")</f>
        <v/>
      </c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2.75" x14ac:dyDescent="0.2">
      <c r="A371" s="51"/>
      <c r="B371" s="51"/>
      <c r="C371" s="51"/>
      <c r="D371" s="51"/>
      <c r="E371" s="51"/>
      <c r="F371" s="51"/>
      <c r="G371" s="51"/>
      <c r="H371" s="55"/>
      <c r="I371" s="51"/>
      <c r="J371" s="53"/>
      <c r="K371" s="53"/>
      <c r="L371" s="54" t="str">
        <f>IFERROR(VLOOKUP(E371, Inputs!A:B, 2, FALSE), "")</f>
        <v/>
      </c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2.75" x14ac:dyDescent="0.2">
      <c r="A372" s="51"/>
      <c r="B372" s="51"/>
      <c r="C372" s="51"/>
      <c r="D372" s="51"/>
      <c r="E372" s="51"/>
      <c r="F372" s="51"/>
      <c r="G372" s="51"/>
      <c r="H372" s="55"/>
      <c r="I372" s="51"/>
      <c r="J372" s="53"/>
      <c r="K372" s="53"/>
      <c r="L372" s="54" t="str">
        <f>IFERROR(VLOOKUP(E372, Inputs!A:B, 2, FALSE), "")</f>
        <v/>
      </c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2.75" x14ac:dyDescent="0.2">
      <c r="A373" s="51"/>
      <c r="B373" s="51"/>
      <c r="C373" s="51"/>
      <c r="D373" s="51"/>
      <c r="E373" s="51"/>
      <c r="F373" s="51"/>
      <c r="G373" s="51"/>
      <c r="H373" s="55"/>
      <c r="I373" s="51"/>
      <c r="J373" s="53"/>
      <c r="K373" s="53"/>
      <c r="L373" s="54" t="str">
        <f>IFERROR(VLOOKUP(E373, Inputs!A:B, 2, FALSE), "")</f>
        <v/>
      </c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2.75" x14ac:dyDescent="0.2">
      <c r="A374" s="51"/>
      <c r="B374" s="51"/>
      <c r="C374" s="51"/>
      <c r="D374" s="51"/>
      <c r="E374" s="51"/>
      <c r="F374" s="51"/>
      <c r="G374" s="51"/>
      <c r="H374" s="55"/>
      <c r="I374" s="51"/>
      <c r="J374" s="53"/>
      <c r="K374" s="53"/>
      <c r="L374" s="54" t="str">
        <f>IFERROR(VLOOKUP(E374, Inputs!A:B, 2, FALSE), "")</f>
        <v/>
      </c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2.75" x14ac:dyDescent="0.2">
      <c r="A375" s="51"/>
      <c r="B375" s="51"/>
      <c r="C375" s="51"/>
      <c r="D375" s="51"/>
      <c r="E375" s="51"/>
      <c r="F375" s="51"/>
      <c r="G375" s="51"/>
      <c r="H375" s="55"/>
      <c r="I375" s="51"/>
      <c r="J375" s="53"/>
      <c r="K375" s="53"/>
      <c r="L375" s="54" t="str">
        <f>IFERROR(VLOOKUP(E375, Inputs!A:B, 2, FALSE), "")</f>
        <v/>
      </c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2.75" x14ac:dyDescent="0.2">
      <c r="A376" s="51"/>
      <c r="B376" s="51"/>
      <c r="C376" s="51"/>
      <c r="D376" s="51"/>
      <c r="E376" s="51"/>
      <c r="F376" s="51"/>
      <c r="G376" s="51"/>
      <c r="H376" s="55"/>
      <c r="I376" s="51"/>
      <c r="J376" s="53"/>
      <c r="K376" s="53"/>
      <c r="L376" s="54" t="str">
        <f>IFERROR(VLOOKUP(E376, Inputs!A:B, 2, FALSE), "")</f>
        <v/>
      </c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2.75" x14ac:dyDescent="0.2">
      <c r="A377" s="51"/>
      <c r="B377" s="51"/>
      <c r="C377" s="51"/>
      <c r="D377" s="51"/>
      <c r="E377" s="51"/>
      <c r="F377" s="51"/>
      <c r="G377" s="51"/>
      <c r="H377" s="55"/>
      <c r="I377" s="51"/>
      <c r="J377" s="53"/>
      <c r="K377" s="53"/>
      <c r="L377" s="54" t="str">
        <f>IFERROR(VLOOKUP(E377, Inputs!A:B, 2, FALSE), "")</f>
        <v/>
      </c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2.75" x14ac:dyDescent="0.2">
      <c r="A378" s="51"/>
      <c r="B378" s="51"/>
      <c r="C378" s="51"/>
      <c r="D378" s="51"/>
      <c r="E378" s="51"/>
      <c r="F378" s="51"/>
      <c r="G378" s="51"/>
      <c r="H378" s="55"/>
      <c r="I378" s="51"/>
      <c r="J378" s="53"/>
      <c r="K378" s="53"/>
      <c r="L378" s="54" t="str">
        <f>IFERROR(VLOOKUP(E378, Inputs!A:B, 2, FALSE), "")</f>
        <v/>
      </c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2.75" x14ac:dyDescent="0.2">
      <c r="A379" s="51"/>
      <c r="B379" s="51"/>
      <c r="C379" s="51"/>
      <c r="D379" s="51"/>
      <c r="E379" s="51"/>
      <c r="F379" s="51"/>
      <c r="G379" s="51"/>
      <c r="H379" s="55"/>
      <c r="I379" s="51"/>
      <c r="J379" s="53"/>
      <c r="K379" s="53"/>
      <c r="L379" s="54" t="str">
        <f>IFERROR(VLOOKUP(E379, Inputs!A:B, 2, FALSE), "")</f>
        <v/>
      </c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2.75" x14ac:dyDescent="0.2">
      <c r="A380" s="51"/>
      <c r="B380" s="51"/>
      <c r="C380" s="51"/>
      <c r="D380" s="51"/>
      <c r="E380" s="51"/>
      <c r="F380" s="51"/>
      <c r="G380" s="51"/>
      <c r="H380" s="55"/>
      <c r="I380" s="51"/>
      <c r="J380" s="53"/>
      <c r="K380" s="53"/>
      <c r="L380" s="54" t="str">
        <f>IFERROR(VLOOKUP(E380, Inputs!A:B, 2, FALSE), "")</f>
        <v/>
      </c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2.75" x14ac:dyDescent="0.2">
      <c r="A381" s="51"/>
      <c r="B381" s="51"/>
      <c r="C381" s="51"/>
      <c r="D381" s="51"/>
      <c r="E381" s="51"/>
      <c r="F381" s="51"/>
      <c r="G381" s="51"/>
      <c r="H381" s="55"/>
      <c r="I381" s="51"/>
      <c r="J381" s="53"/>
      <c r="K381" s="53"/>
      <c r="L381" s="54" t="str">
        <f>IFERROR(VLOOKUP(E381, Inputs!A:B, 2, FALSE), "")</f>
        <v/>
      </c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2.75" x14ac:dyDescent="0.2">
      <c r="A382" s="51"/>
      <c r="B382" s="51"/>
      <c r="C382" s="51"/>
      <c r="D382" s="51"/>
      <c r="E382" s="51"/>
      <c r="F382" s="51"/>
      <c r="G382" s="51"/>
      <c r="H382" s="55"/>
      <c r="I382" s="51"/>
      <c r="J382" s="53"/>
      <c r="K382" s="53"/>
      <c r="L382" s="54" t="str">
        <f>IFERROR(VLOOKUP(E382, Inputs!A:B, 2, FALSE), "")</f>
        <v/>
      </c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2.75" x14ac:dyDescent="0.2">
      <c r="A383" s="51"/>
      <c r="B383" s="51"/>
      <c r="C383" s="51"/>
      <c r="D383" s="51"/>
      <c r="E383" s="51"/>
      <c r="F383" s="51"/>
      <c r="G383" s="51"/>
      <c r="H383" s="55"/>
      <c r="I383" s="51"/>
      <c r="J383" s="53"/>
      <c r="K383" s="53"/>
      <c r="L383" s="54" t="str">
        <f>IFERROR(VLOOKUP(E383, Inputs!A:B, 2, FALSE), "")</f>
        <v/>
      </c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2.75" x14ac:dyDescent="0.2">
      <c r="A384" s="51"/>
      <c r="B384" s="51"/>
      <c r="C384" s="51"/>
      <c r="D384" s="51"/>
      <c r="E384" s="51"/>
      <c r="F384" s="51"/>
      <c r="G384" s="51"/>
      <c r="H384" s="55"/>
      <c r="I384" s="51"/>
      <c r="J384" s="53"/>
      <c r="K384" s="53"/>
      <c r="L384" s="54" t="str">
        <f>IFERROR(VLOOKUP(E384, Inputs!A:B, 2, FALSE), "")</f>
        <v/>
      </c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2.75" x14ac:dyDescent="0.2">
      <c r="A385" s="51"/>
      <c r="B385" s="51"/>
      <c r="C385" s="51"/>
      <c r="D385" s="51"/>
      <c r="E385" s="51"/>
      <c r="F385" s="51"/>
      <c r="G385" s="51"/>
      <c r="H385" s="55"/>
      <c r="I385" s="51"/>
      <c r="J385" s="53"/>
      <c r="K385" s="53"/>
      <c r="L385" s="54" t="str">
        <f>IFERROR(VLOOKUP(E385, Inputs!A:B, 2, FALSE), "")</f>
        <v/>
      </c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2.75" x14ac:dyDescent="0.2">
      <c r="A386" s="51"/>
      <c r="B386" s="51"/>
      <c r="C386" s="51"/>
      <c r="D386" s="51"/>
      <c r="E386" s="51"/>
      <c r="F386" s="51"/>
      <c r="G386" s="51"/>
      <c r="H386" s="55"/>
      <c r="I386" s="51"/>
      <c r="J386" s="53"/>
      <c r="K386" s="53"/>
      <c r="L386" s="54" t="str">
        <f>IFERROR(VLOOKUP(E386, Inputs!A:B, 2, FALSE), "")</f>
        <v/>
      </c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2.75" x14ac:dyDescent="0.2">
      <c r="A387" s="51"/>
      <c r="B387" s="51"/>
      <c r="C387" s="51"/>
      <c r="D387" s="51"/>
      <c r="E387" s="51"/>
      <c r="F387" s="51"/>
      <c r="G387" s="51"/>
      <c r="H387" s="55"/>
      <c r="I387" s="51"/>
      <c r="J387" s="53"/>
      <c r="K387" s="53"/>
      <c r="L387" s="54" t="str">
        <f>IFERROR(VLOOKUP(E387, Inputs!A:B, 2, FALSE), "")</f>
        <v/>
      </c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2.75" x14ac:dyDescent="0.2">
      <c r="A388" s="51"/>
      <c r="B388" s="51"/>
      <c r="C388" s="51"/>
      <c r="D388" s="51"/>
      <c r="E388" s="51"/>
      <c r="F388" s="51"/>
      <c r="G388" s="51"/>
      <c r="H388" s="55"/>
      <c r="I388" s="51"/>
      <c r="J388" s="53"/>
      <c r="K388" s="53"/>
      <c r="L388" s="54" t="str">
        <f>IFERROR(VLOOKUP(E388, Inputs!A:B, 2, FALSE), "")</f>
        <v/>
      </c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2.75" x14ac:dyDescent="0.2">
      <c r="A389" s="51"/>
      <c r="B389" s="51"/>
      <c r="C389" s="51"/>
      <c r="D389" s="51"/>
      <c r="E389" s="51"/>
      <c r="F389" s="51"/>
      <c r="G389" s="51"/>
      <c r="H389" s="55"/>
      <c r="I389" s="51"/>
      <c r="J389" s="53"/>
      <c r="K389" s="53"/>
      <c r="L389" s="54" t="str">
        <f>IFERROR(VLOOKUP(E389, Inputs!A:B, 2, FALSE), "")</f>
        <v/>
      </c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2.75" x14ac:dyDescent="0.2">
      <c r="A390" s="51"/>
      <c r="B390" s="51"/>
      <c r="C390" s="51"/>
      <c r="D390" s="51"/>
      <c r="E390" s="51"/>
      <c r="F390" s="51"/>
      <c r="G390" s="51"/>
      <c r="H390" s="55"/>
      <c r="I390" s="51"/>
      <c r="J390" s="53"/>
      <c r="K390" s="53"/>
      <c r="L390" s="54" t="str">
        <f>IFERROR(VLOOKUP(E390, Inputs!A:B, 2, FALSE), "")</f>
        <v/>
      </c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2.75" x14ac:dyDescent="0.2">
      <c r="A391" s="51"/>
      <c r="B391" s="51"/>
      <c r="C391" s="51"/>
      <c r="D391" s="51"/>
      <c r="E391" s="51"/>
      <c r="F391" s="51"/>
      <c r="G391" s="51"/>
      <c r="H391" s="55"/>
      <c r="I391" s="51"/>
      <c r="J391" s="53"/>
      <c r="K391" s="53"/>
      <c r="L391" s="54" t="str">
        <f>IFERROR(VLOOKUP(E391, Inputs!A:B, 2, FALSE), "")</f>
        <v/>
      </c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2.75" x14ac:dyDescent="0.2">
      <c r="A392" s="51"/>
      <c r="B392" s="51"/>
      <c r="C392" s="51"/>
      <c r="D392" s="51"/>
      <c r="E392" s="51"/>
      <c r="F392" s="51"/>
      <c r="G392" s="51"/>
      <c r="H392" s="55"/>
      <c r="I392" s="51"/>
      <c r="J392" s="53"/>
      <c r="K392" s="53"/>
      <c r="L392" s="54" t="str">
        <f>IFERROR(VLOOKUP(E392, Inputs!A:B, 2, FALSE), "")</f>
        <v/>
      </c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2.75" x14ac:dyDescent="0.2">
      <c r="A393" s="51"/>
      <c r="B393" s="51"/>
      <c r="C393" s="51"/>
      <c r="D393" s="51"/>
      <c r="E393" s="51"/>
      <c r="F393" s="51"/>
      <c r="G393" s="51"/>
      <c r="H393" s="55"/>
      <c r="I393" s="51"/>
      <c r="J393" s="53"/>
      <c r="K393" s="53"/>
      <c r="L393" s="54" t="str">
        <f>IFERROR(VLOOKUP(E393, Inputs!A:B, 2, FALSE), "")</f>
        <v/>
      </c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2.75" x14ac:dyDescent="0.2">
      <c r="A394" s="51"/>
      <c r="B394" s="51"/>
      <c r="C394" s="51"/>
      <c r="D394" s="51"/>
      <c r="E394" s="51"/>
      <c r="F394" s="51"/>
      <c r="G394" s="51"/>
      <c r="H394" s="55"/>
      <c r="I394" s="51"/>
      <c r="J394" s="53"/>
      <c r="K394" s="53"/>
      <c r="L394" s="54" t="str">
        <f>IFERROR(VLOOKUP(E394, Inputs!A:B, 2, FALSE), "")</f>
        <v/>
      </c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2.75" x14ac:dyDescent="0.2">
      <c r="A395" s="51"/>
      <c r="B395" s="51"/>
      <c r="C395" s="51"/>
      <c r="D395" s="51"/>
      <c r="E395" s="51"/>
      <c r="F395" s="51"/>
      <c r="G395" s="51"/>
      <c r="H395" s="55"/>
      <c r="I395" s="51"/>
      <c r="J395" s="53"/>
      <c r="K395" s="53"/>
      <c r="L395" s="54" t="str">
        <f>IFERROR(VLOOKUP(E395, Inputs!A:B, 2, FALSE), "")</f>
        <v/>
      </c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2.75" x14ac:dyDescent="0.2">
      <c r="A396" s="51"/>
      <c r="B396" s="51"/>
      <c r="C396" s="51"/>
      <c r="D396" s="51"/>
      <c r="E396" s="51"/>
      <c r="F396" s="51"/>
      <c r="G396" s="51"/>
      <c r="H396" s="55"/>
      <c r="I396" s="51"/>
      <c r="J396" s="53"/>
      <c r="K396" s="53"/>
      <c r="L396" s="54" t="str">
        <f>IFERROR(VLOOKUP(E396, Inputs!A:B, 2, FALSE), "")</f>
        <v/>
      </c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2.75" x14ac:dyDescent="0.2">
      <c r="A397" s="51"/>
      <c r="B397" s="51"/>
      <c r="C397" s="51"/>
      <c r="D397" s="51"/>
      <c r="E397" s="51"/>
      <c r="F397" s="51"/>
      <c r="G397" s="51"/>
      <c r="H397" s="55"/>
      <c r="I397" s="51"/>
      <c r="J397" s="53"/>
      <c r="K397" s="53"/>
      <c r="L397" s="54" t="str">
        <f>IFERROR(VLOOKUP(E397, Inputs!A:B, 2, FALSE), "")</f>
        <v/>
      </c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2.75" x14ac:dyDescent="0.2">
      <c r="A398" s="51"/>
      <c r="B398" s="51"/>
      <c r="C398" s="51"/>
      <c r="D398" s="51"/>
      <c r="E398" s="51"/>
      <c r="F398" s="51"/>
      <c r="G398" s="51"/>
      <c r="H398" s="55"/>
      <c r="I398" s="51"/>
      <c r="J398" s="53"/>
      <c r="K398" s="53"/>
      <c r="L398" s="54" t="str">
        <f>IFERROR(VLOOKUP(E398, Inputs!A:B, 2, FALSE), "")</f>
        <v/>
      </c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2.75" x14ac:dyDescent="0.2">
      <c r="A399" s="51"/>
      <c r="B399" s="51"/>
      <c r="C399" s="51"/>
      <c r="D399" s="51"/>
      <c r="E399" s="51"/>
      <c r="F399" s="51"/>
      <c r="G399" s="51"/>
      <c r="H399" s="55"/>
      <c r="I399" s="51"/>
      <c r="J399" s="53"/>
      <c r="K399" s="53"/>
      <c r="L399" s="54" t="str">
        <f>IFERROR(VLOOKUP(E399, Inputs!A:B, 2, FALSE), "")</f>
        <v/>
      </c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2.75" x14ac:dyDescent="0.2">
      <c r="A400" s="51"/>
      <c r="B400" s="51"/>
      <c r="C400" s="51"/>
      <c r="D400" s="51"/>
      <c r="E400" s="51"/>
      <c r="F400" s="51"/>
      <c r="G400" s="51"/>
      <c r="H400" s="55"/>
      <c r="I400" s="51"/>
      <c r="J400" s="53"/>
      <c r="K400" s="53"/>
      <c r="L400" s="54" t="str">
        <f>IFERROR(VLOOKUP(E400, Inputs!A:B, 2, FALSE), "")</f>
        <v/>
      </c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2.75" x14ac:dyDescent="0.2">
      <c r="A401" s="51"/>
      <c r="B401" s="51"/>
      <c r="C401" s="51"/>
      <c r="D401" s="51"/>
      <c r="E401" s="51"/>
      <c r="F401" s="51"/>
      <c r="G401" s="51"/>
      <c r="H401" s="55"/>
      <c r="I401" s="51"/>
      <c r="J401" s="53"/>
      <c r="K401" s="53"/>
      <c r="L401" s="54" t="str">
        <f>IFERROR(VLOOKUP(E401, Inputs!A:B, 2, FALSE), "")</f>
        <v/>
      </c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2.75" x14ac:dyDescent="0.2">
      <c r="A402" s="51"/>
      <c r="B402" s="51"/>
      <c r="C402" s="51"/>
      <c r="D402" s="51"/>
      <c r="E402" s="51"/>
      <c r="F402" s="51"/>
      <c r="G402" s="51"/>
      <c r="H402" s="55"/>
      <c r="I402" s="51"/>
      <c r="J402" s="53"/>
      <c r="K402" s="53"/>
      <c r="L402" s="54" t="str">
        <f>IFERROR(VLOOKUP(E402, Inputs!A:B, 2, FALSE), "")</f>
        <v/>
      </c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2.75" x14ac:dyDescent="0.2">
      <c r="A403" s="51"/>
      <c r="B403" s="51"/>
      <c r="C403" s="51"/>
      <c r="D403" s="51"/>
      <c r="E403" s="51"/>
      <c r="F403" s="51"/>
      <c r="G403" s="51"/>
      <c r="H403" s="55"/>
      <c r="I403" s="51"/>
      <c r="J403" s="53"/>
      <c r="K403" s="53"/>
      <c r="L403" s="54" t="str">
        <f>IFERROR(VLOOKUP(E403, Inputs!A:B, 2, FALSE), "")</f>
        <v/>
      </c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2.75" x14ac:dyDescent="0.2">
      <c r="A404" s="51"/>
      <c r="B404" s="51"/>
      <c r="C404" s="51"/>
      <c r="D404" s="51"/>
      <c r="E404" s="51"/>
      <c r="F404" s="51"/>
      <c r="G404" s="51"/>
      <c r="H404" s="55"/>
      <c r="I404" s="51"/>
      <c r="J404" s="53"/>
      <c r="K404" s="53"/>
      <c r="L404" s="54" t="str">
        <f>IFERROR(VLOOKUP(E404, Inputs!A:B, 2, FALSE), "")</f>
        <v/>
      </c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2.75" x14ac:dyDescent="0.2">
      <c r="A405" s="51"/>
      <c r="B405" s="51"/>
      <c r="C405" s="51"/>
      <c r="D405" s="51"/>
      <c r="E405" s="51"/>
      <c r="F405" s="51"/>
      <c r="G405" s="51"/>
      <c r="H405" s="55"/>
      <c r="I405" s="51"/>
      <c r="J405" s="53"/>
      <c r="K405" s="53"/>
      <c r="L405" s="54" t="str">
        <f>IFERROR(VLOOKUP(E405, Inputs!A:B, 2, FALSE), "")</f>
        <v/>
      </c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2.75" x14ac:dyDescent="0.2">
      <c r="A406" s="51"/>
      <c r="B406" s="51"/>
      <c r="C406" s="51"/>
      <c r="D406" s="51"/>
      <c r="E406" s="51"/>
      <c r="F406" s="51"/>
      <c r="G406" s="51"/>
      <c r="H406" s="55"/>
      <c r="I406" s="51"/>
      <c r="J406" s="53"/>
      <c r="K406" s="53"/>
      <c r="L406" s="54" t="str">
        <f>IFERROR(VLOOKUP(E406, Inputs!A:B, 2, FALSE), "")</f>
        <v/>
      </c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2.75" x14ac:dyDescent="0.2">
      <c r="A407" s="51"/>
      <c r="B407" s="51"/>
      <c r="C407" s="51"/>
      <c r="D407" s="51"/>
      <c r="E407" s="51"/>
      <c r="F407" s="51"/>
      <c r="G407" s="51"/>
      <c r="H407" s="55"/>
      <c r="I407" s="51"/>
      <c r="J407" s="53"/>
      <c r="K407" s="53"/>
      <c r="L407" s="54" t="str">
        <f>IFERROR(VLOOKUP(E407, Inputs!A:B, 2, FALSE), "")</f>
        <v/>
      </c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2.75" x14ac:dyDescent="0.2">
      <c r="A408" s="51"/>
      <c r="B408" s="51"/>
      <c r="C408" s="51"/>
      <c r="D408" s="51"/>
      <c r="E408" s="51"/>
      <c r="F408" s="51"/>
      <c r="G408" s="51"/>
      <c r="H408" s="55"/>
      <c r="I408" s="51"/>
      <c r="J408" s="53"/>
      <c r="K408" s="53"/>
      <c r="L408" s="54" t="str">
        <f>IFERROR(VLOOKUP(E408, Inputs!A:B, 2, FALSE), "")</f>
        <v/>
      </c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2.75" x14ac:dyDescent="0.2">
      <c r="A409" s="51"/>
      <c r="B409" s="51"/>
      <c r="C409" s="51"/>
      <c r="D409" s="51"/>
      <c r="E409" s="51"/>
      <c r="F409" s="51"/>
      <c r="G409" s="51"/>
      <c r="H409" s="55"/>
      <c r="I409" s="51"/>
      <c r="J409" s="53"/>
      <c r="K409" s="53"/>
      <c r="L409" s="54" t="str">
        <f>IFERROR(VLOOKUP(E409, Inputs!A:B, 2, FALSE), "")</f>
        <v/>
      </c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2.75" x14ac:dyDescent="0.2">
      <c r="A410" s="51"/>
      <c r="B410" s="51"/>
      <c r="C410" s="51"/>
      <c r="D410" s="51"/>
      <c r="E410" s="51"/>
      <c r="F410" s="51"/>
      <c r="G410" s="51"/>
      <c r="H410" s="55"/>
      <c r="I410" s="51"/>
      <c r="J410" s="53"/>
      <c r="K410" s="53"/>
      <c r="L410" s="54" t="str">
        <f>IFERROR(VLOOKUP(E410, Inputs!A:B, 2, FALSE), "")</f>
        <v/>
      </c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2.75" x14ac:dyDescent="0.2">
      <c r="A411" s="51"/>
      <c r="B411" s="51"/>
      <c r="C411" s="51"/>
      <c r="D411" s="51"/>
      <c r="E411" s="51"/>
      <c r="F411" s="51"/>
      <c r="G411" s="51"/>
      <c r="H411" s="55"/>
      <c r="I411" s="51"/>
      <c r="J411" s="53"/>
      <c r="K411" s="53"/>
      <c r="L411" s="54" t="str">
        <f>IFERROR(VLOOKUP(E411, Inputs!A:B, 2, FALSE), "")</f>
        <v/>
      </c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2.75" x14ac:dyDescent="0.2">
      <c r="A412" s="51"/>
      <c r="B412" s="51"/>
      <c r="C412" s="51"/>
      <c r="D412" s="51"/>
      <c r="E412" s="51"/>
      <c r="F412" s="51"/>
      <c r="G412" s="51"/>
      <c r="H412" s="55"/>
      <c r="I412" s="51"/>
      <c r="J412" s="53"/>
      <c r="K412" s="53"/>
      <c r="L412" s="54" t="str">
        <f>IFERROR(VLOOKUP(E412, Inputs!A:B, 2, FALSE), "")</f>
        <v/>
      </c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2.75" x14ac:dyDescent="0.2">
      <c r="A413" s="51"/>
      <c r="B413" s="51"/>
      <c r="C413" s="51"/>
      <c r="D413" s="51"/>
      <c r="E413" s="51"/>
      <c r="F413" s="51"/>
      <c r="G413" s="51"/>
      <c r="H413" s="55"/>
      <c r="I413" s="51"/>
      <c r="J413" s="53"/>
      <c r="K413" s="53"/>
      <c r="L413" s="54" t="str">
        <f>IFERROR(VLOOKUP(E413, Inputs!A:B, 2, FALSE), "")</f>
        <v/>
      </c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2.75" x14ac:dyDescent="0.2">
      <c r="A414" s="51"/>
      <c r="B414" s="51"/>
      <c r="C414" s="51"/>
      <c r="D414" s="51"/>
      <c r="E414" s="51"/>
      <c r="F414" s="51"/>
      <c r="G414" s="51"/>
      <c r="H414" s="55"/>
      <c r="I414" s="51"/>
      <c r="J414" s="53"/>
      <c r="K414" s="53"/>
      <c r="L414" s="54" t="str">
        <f>IFERROR(VLOOKUP(E414, Inputs!A:B, 2, FALSE), "")</f>
        <v/>
      </c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2.75" x14ac:dyDescent="0.2">
      <c r="A415" s="51"/>
      <c r="B415" s="51"/>
      <c r="C415" s="51"/>
      <c r="D415" s="51"/>
      <c r="E415" s="51"/>
      <c r="F415" s="51"/>
      <c r="G415" s="51"/>
      <c r="H415" s="55"/>
      <c r="I415" s="51"/>
      <c r="J415" s="53"/>
      <c r="K415" s="53"/>
      <c r="L415" s="54" t="str">
        <f>IFERROR(VLOOKUP(E415, Inputs!A:B, 2, FALSE), "")</f>
        <v/>
      </c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2.75" x14ac:dyDescent="0.2">
      <c r="A416" s="51"/>
      <c r="B416" s="51"/>
      <c r="C416" s="51"/>
      <c r="D416" s="51"/>
      <c r="E416" s="51"/>
      <c r="F416" s="51"/>
      <c r="G416" s="51"/>
      <c r="H416" s="55"/>
      <c r="I416" s="51"/>
      <c r="J416" s="53"/>
      <c r="K416" s="53"/>
      <c r="L416" s="54" t="str">
        <f>IFERROR(VLOOKUP(E416, Inputs!A:B, 2, FALSE), "")</f>
        <v/>
      </c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2.75" x14ac:dyDescent="0.2">
      <c r="A417" s="51"/>
      <c r="B417" s="51"/>
      <c r="C417" s="51"/>
      <c r="D417" s="51"/>
      <c r="E417" s="51"/>
      <c r="F417" s="51"/>
      <c r="G417" s="51"/>
      <c r="H417" s="55"/>
      <c r="I417" s="51"/>
      <c r="J417" s="53"/>
      <c r="K417" s="53"/>
      <c r="L417" s="54" t="str">
        <f>IFERROR(VLOOKUP(E417, Inputs!A:B, 2, FALSE), "")</f>
        <v/>
      </c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2.75" x14ac:dyDescent="0.2">
      <c r="A418" s="51"/>
      <c r="B418" s="51"/>
      <c r="C418" s="51"/>
      <c r="D418" s="51"/>
      <c r="E418" s="51"/>
      <c r="F418" s="51"/>
      <c r="G418" s="51"/>
      <c r="H418" s="55"/>
      <c r="I418" s="51"/>
      <c r="J418" s="53"/>
      <c r="K418" s="53"/>
      <c r="L418" s="54" t="str">
        <f>IFERROR(VLOOKUP(E418, Inputs!A:B, 2, FALSE), "")</f>
        <v/>
      </c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2.75" x14ac:dyDescent="0.2">
      <c r="A419" s="51"/>
      <c r="B419" s="51"/>
      <c r="C419" s="51"/>
      <c r="D419" s="51"/>
      <c r="E419" s="51"/>
      <c r="F419" s="51"/>
      <c r="G419" s="51"/>
      <c r="H419" s="55"/>
      <c r="I419" s="51"/>
      <c r="J419" s="53"/>
      <c r="K419" s="53"/>
      <c r="L419" s="54" t="str">
        <f>IFERROR(VLOOKUP(E419, Inputs!A:B, 2, FALSE), "")</f>
        <v/>
      </c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2.75" x14ac:dyDescent="0.2">
      <c r="A420" s="51"/>
      <c r="B420" s="51"/>
      <c r="C420" s="51"/>
      <c r="D420" s="51"/>
      <c r="E420" s="51"/>
      <c r="F420" s="51"/>
      <c r="G420" s="51"/>
      <c r="H420" s="55"/>
      <c r="I420" s="51"/>
      <c r="J420" s="53"/>
      <c r="K420" s="53"/>
      <c r="L420" s="54" t="str">
        <f>IFERROR(VLOOKUP(E420, Inputs!A:B, 2, FALSE), "")</f>
        <v/>
      </c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2.75" x14ac:dyDescent="0.2">
      <c r="A421" s="51"/>
      <c r="B421" s="51"/>
      <c r="C421" s="51"/>
      <c r="D421" s="51"/>
      <c r="E421" s="51"/>
      <c r="F421" s="51"/>
      <c r="G421" s="51"/>
      <c r="H421" s="55"/>
      <c r="I421" s="51"/>
      <c r="J421" s="53"/>
      <c r="K421" s="53"/>
      <c r="L421" s="54" t="str">
        <f>IFERROR(VLOOKUP(E421, Inputs!A:B, 2, FALSE), "")</f>
        <v/>
      </c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2.75" x14ac:dyDescent="0.2">
      <c r="A422" s="51"/>
      <c r="B422" s="51"/>
      <c r="C422" s="51"/>
      <c r="D422" s="51"/>
      <c r="E422" s="51"/>
      <c r="F422" s="51"/>
      <c r="G422" s="51"/>
      <c r="H422" s="55"/>
      <c r="I422" s="51"/>
      <c r="J422" s="53"/>
      <c r="K422" s="53"/>
      <c r="L422" s="54" t="str">
        <f>IFERROR(VLOOKUP(E422, Inputs!A:B, 2, FALSE), "")</f>
        <v/>
      </c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2.75" x14ac:dyDescent="0.2">
      <c r="A423" s="51"/>
      <c r="B423" s="51"/>
      <c r="C423" s="51"/>
      <c r="D423" s="51"/>
      <c r="E423" s="51"/>
      <c r="F423" s="51"/>
      <c r="G423" s="51"/>
      <c r="H423" s="55"/>
      <c r="I423" s="51"/>
      <c r="J423" s="53"/>
      <c r="K423" s="53"/>
      <c r="L423" s="54" t="str">
        <f>IFERROR(VLOOKUP(E423, Inputs!A:B, 2, FALSE), "")</f>
        <v/>
      </c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2.75" x14ac:dyDescent="0.2">
      <c r="A424" s="51"/>
      <c r="B424" s="51"/>
      <c r="C424" s="51"/>
      <c r="D424" s="51"/>
      <c r="E424" s="51"/>
      <c r="F424" s="51"/>
      <c r="G424" s="51"/>
      <c r="H424" s="55"/>
      <c r="I424" s="51"/>
      <c r="J424" s="53"/>
      <c r="K424" s="53"/>
      <c r="L424" s="54" t="str">
        <f>IFERROR(VLOOKUP(E424, Inputs!A:B, 2, FALSE), "")</f>
        <v/>
      </c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2.75" x14ac:dyDescent="0.2">
      <c r="A425" s="51"/>
      <c r="B425" s="51"/>
      <c r="C425" s="51"/>
      <c r="D425" s="51"/>
      <c r="E425" s="51"/>
      <c r="F425" s="51"/>
      <c r="G425" s="51"/>
      <c r="H425" s="55"/>
      <c r="I425" s="51"/>
      <c r="J425" s="53"/>
      <c r="K425" s="53"/>
      <c r="L425" s="54" t="str">
        <f>IFERROR(VLOOKUP(E425, Inputs!A:B, 2, FALSE), "")</f>
        <v/>
      </c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2.75" x14ac:dyDescent="0.2">
      <c r="A426" s="51"/>
      <c r="B426" s="51"/>
      <c r="C426" s="51"/>
      <c r="D426" s="51"/>
      <c r="E426" s="51"/>
      <c r="F426" s="51"/>
      <c r="G426" s="51"/>
      <c r="H426" s="55"/>
      <c r="I426" s="51"/>
      <c r="J426" s="53"/>
      <c r="K426" s="53"/>
      <c r="L426" s="54" t="str">
        <f>IFERROR(VLOOKUP(E426, Inputs!A:B, 2, FALSE), "")</f>
        <v/>
      </c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2.75" x14ac:dyDescent="0.2">
      <c r="A427" s="51"/>
      <c r="B427" s="51"/>
      <c r="C427" s="51"/>
      <c r="D427" s="51"/>
      <c r="E427" s="51"/>
      <c r="F427" s="51"/>
      <c r="G427" s="51"/>
      <c r="H427" s="55"/>
      <c r="I427" s="51"/>
      <c r="J427" s="53"/>
      <c r="K427" s="53"/>
      <c r="L427" s="54" t="str">
        <f>IFERROR(VLOOKUP(E427, Inputs!A:B, 2, FALSE), "")</f>
        <v/>
      </c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2.75" x14ac:dyDescent="0.2">
      <c r="A428" s="51"/>
      <c r="B428" s="51"/>
      <c r="C428" s="51"/>
      <c r="D428" s="51"/>
      <c r="E428" s="51"/>
      <c r="F428" s="51"/>
      <c r="G428" s="51"/>
      <c r="H428" s="55"/>
      <c r="I428" s="51"/>
      <c r="J428" s="53"/>
      <c r="K428" s="53"/>
      <c r="L428" s="54" t="str">
        <f>IFERROR(VLOOKUP(E428, Inputs!A:B, 2, FALSE), "")</f>
        <v/>
      </c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2.75" x14ac:dyDescent="0.2">
      <c r="A429" s="51"/>
      <c r="B429" s="51"/>
      <c r="C429" s="51"/>
      <c r="D429" s="51"/>
      <c r="E429" s="51"/>
      <c r="F429" s="51"/>
      <c r="G429" s="51"/>
      <c r="H429" s="55"/>
      <c r="I429" s="51"/>
      <c r="J429" s="53"/>
      <c r="K429" s="53"/>
      <c r="L429" s="54" t="str">
        <f>IFERROR(VLOOKUP(E429, Inputs!A:B, 2, FALSE), "")</f>
        <v/>
      </c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2.75" x14ac:dyDescent="0.2">
      <c r="A430" s="51"/>
      <c r="B430" s="51"/>
      <c r="C430" s="51"/>
      <c r="D430" s="51"/>
      <c r="E430" s="51"/>
      <c r="F430" s="51"/>
      <c r="G430" s="51"/>
      <c r="H430" s="55"/>
      <c r="I430" s="51"/>
      <c r="J430" s="53"/>
      <c r="K430" s="53"/>
      <c r="L430" s="54" t="str">
        <f>IFERROR(VLOOKUP(E430, Inputs!A:B, 2, FALSE), "")</f>
        <v/>
      </c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2.75" x14ac:dyDescent="0.2">
      <c r="A431" s="51"/>
      <c r="B431" s="51"/>
      <c r="C431" s="51"/>
      <c r="D431" s="51"/>
      <c r="E431" s="51"/>
      <c r="F431" s="51"/>
      <c r="G431" s="51"/>
      <c r="H431" s="55"/>
      <c r="I431" s="51"/>
      <c r="J431" s="53"/>
      <c r="K431" s="53"/>
      <c r="L431" s="54" t="str">
        <f>IFERROR(VLOOKUP(E431, Inputs!A:B, 2, FALSE), "")</f>
        <v/>
      </c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2.75" x14ac:dyDescent="0.2">
      <c r="A432" s="51"/>
      <c r="B432" s="51"/>
      <c r="C432" s="51"/>
      <c r="D432" s="51"/>
      <c r="E432" s="51"/>
      <c r="F432" s="51"/>
      <c r="G432" s="51"/>
      <c r="H432" s="55"/>
      <c r="I432" s="51"/>
      <c r="J432" s="53"/>
      <c r="K432" s="53"/>
      <c r="L432" s="54" t="str">
        <f>IFERROR(VLOOKUP(E432, Inputs!A:B, 2, FALSE), "")</f>
        <v/>
      </c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2.75" x14ac:dyDescent="0.2">
      <c r="A433" s="51"/>
      <c r="B433" s="51"/>
      <c r="C433" s="51"/>
      <c r="D433" s="51"/>
      <c r="E433" s="51"/>
      <c r="F433" s="51"/>
      <c r="G433" s="51"/>
      <c r="H433" s="55"/>
      <c r="I433" s="51"/>
      <c r="J433" s="53"/>
      <c r="K433" s="53"/>
      <c r="L433" s="54" t="str">
        <f>IFERROR(VLOOKUP(E433, Inputs!A:B, 2, FALSE), "")</f>
        <v/>
      </c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2.75" x14ac:dyDescent="0.2">
      <c r="A434" s="51"/>
      <c r="B434" s="51"/>
      <c r="C434" s="51"/>
      <c r="D434" s="51"/>
      <c r="E434" s="51"/>
      <c r="F434" s="51"/>
      <c r="G434" s="51"/>
      <c r="H434" s="55"/>
      <c r="I434" s="51"/>
      <c r="J434" s="53"/>
      <c r="K434" s="53"/>
      <c r="L434" s="54" t="str">
        <f>IFERROR(VLOOKUP(E434, Inputs!A:B, 2, FALSE), "")</f>
        <v/>
      </c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2.75" x14ac:dyDescent="0.2">
      <c r="A435" s="51"/>
      <c r="B435" s="51"/>
      <c r="C435" s="51"/>
      <c r="D435" s="51"/>
      <c r="E435" s="51"/>
      <c r="F435" s="51"/>
      <c r="G435" s="51"/>
      <c r="H435" s="55"/>
      <c r="I435" s="51"/>
      <c r="J435" s="53"/>
      <c r="K435" s="53"/>
      <c r="L435" s="54" t="str">
        <f>IFERROR(VLOOKUP(E435, Inputs!A:B, 2, FALSE), "")</f>
        <v/>
      </c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2.75" x14ac:dyDescent="0.2">
      <c r="A436" s="51"/>
      <c r="B436" s="51"/>
      <c r="C436" s="51"/>
      <c r="D436" s="51"/>
      <c r="E436" s="51"/>
      <c r="F436" s="51"/>
      <c r="G436" s="51"/>
      <c r="H436" s="55"/>
      <c r="I436" s="51"/>
      <c r="J436" s="53"/>
      <c r="K436" s="53"/>
      <c r="L436" s="54" t="str">
        <f>IFERROR(VLOOKUP(E436, Inputs!A:B, 2, FALSE), "")</f>
        <v/>
      </c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2.75" x14ac:dyDescent="0.2">
      <c r="A437" s="51"/>
      <c r="B437" s="51"/>
      <c r="C437" s="51"/>
      <c r="D437" s="51"/>
      <c r="E437" s="51"/>
      <c r="F437" s="51"/>
      <c r="G437" s="51"/>
      <c r="H437" s="55"/>
      <c r="I437" s="51"/>
      <c r="J437" s="53"/>
      <c r="K437" s="53"/>
      <c r="L437" s="54" t="str">
        <f>IFERROR(VLOOKUP(E437, Inputs!A:B, 2, FALSE), "")</f>
        <v/>
      </c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2.75" x14ac:dyDescent="0.2">
      <c r="A438" s="51"/>
      <c r="B438" s="51"/>
      <c r="C438" s="51"/>
      <c r="D438" s="51"/>
      <c r="E438" s="51"/>
      <c r="F438" s="51"/>
      <c r="G438" s="51"/>
      <c r="H438" s="55"/>
      <c r="I438" s="51"/>
      <c r="J438" s="53"/>
      <c r="K438" s="53"/>
      <c r="L438" s="54" t="str">
        <f>IFERROR(VLOOKUP(E438, Inputs!A:B, 2, FALSE), "")</f>
        <v/>
      </c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2.75" x14ac:dyDescent="0.2">
      <c r="A439" s="51"/>
      <c r="B439" s="51"/>
      <c r="C439" s="51"/>
      <c r="D439" s="51"/>
      <c r="E439" s="51"/>
      <c r="F439" s="51"/>
      <c r="G439" s="51"/>
      <c r="H439" s="55"/>
      <c r="I439" s="51"/>
      <c r="J439" s="53"/>
      <c r="K439" s="53"/>
      <c r="L439" s="54" t="str">
        <f>IFERROR(VLOOKUP(E439, Inputs!A:B, 2, FALSE), "")</f>
        <v/>
      </c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2.75" x14ac:dyDescent="0.2">
      <c r="A440" s="51"/>
      <c r="B440" s="51"/>
      <c r="C440" s="51"/>
      <c r="D440" s="51"/>
      <c r="E440" s="51"/>
      <c r="F440" s="51"/>
      <c r="G440" s="51"/>
      <c r="H440" s="55"/>
      <c r="I440" s="51"/>
      <c r="J440" s="53"/>
      <c r="K440" s="53"/>
      <c r="L440" s="54" t="str">
        <f>IFERROR(VLOOKUP(E440, Inputs!A:B, 2, FALSE), "")</f>
        <v/>
      </c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2.75" x14ac:dyDescent="0.2">
      <c r="A441" s="51"/>
      <c r="B441" s="51"/>
      <c r="C441" s="51"/>
      <c r="D441" s="51"/>
      <c r="E441" s="51"/>
      <c r="F441" s="51"/>
      <c r="G441" s="51"/>
      <c r="H441" s="55"/>
      <c r="I441" s="51"/>
      <c r="J441" s="53"/>
      <c r="K441" s="53"/>
      <c r="L441" s="54" t="str">
        <f>IFERROR(VLOOKUP(E441, Inputs!A:B, 2, FALSE), "")</f>
        <v/>
      </c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2.75" x14ac:dyDescent="0.2">
      <c r="A442" s="51"/>
      <c r="B442" s="51"/>
      <c r="C442" s="51"/>
      <c r="D442" s="51"/>
      <c r="E442" s="51"/>
      <c r="F442" s="51"/>
      <c r="G442" s="51"/>
      <c r="H442" s="55"/>
      <c r="I442" s="51"/>
      <c r="J442" s="53"/>
      <c r="K442" s="53"/>
      <c r="L442" s="54" t="str">
        <f>IFERROR(VLOOKUP(E442, Inputs!A:B, 2, FALSE), "")</f>
        <v/>
      </c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2.75" x14ac:dyDescent="0.2">
      <c r="A443" s="51"/>
      <c r="B443" s="51"/>
      <c r="C443" s="51"/>
      <c r="D443" s="51"/>
      <c r="E443" s="51"/>
      <c r="F443" s="51"/>
      <c r="G443" s="51"/>
      <c r="H443" s="55"/>
      <c r="I443" s="51"/>
      <c r="J443" s="53"/>
      <c r="K443" s="53"/>
      <c r="L443" s="54" t="str">
        <f>IFERROR(VLOOKUP(E443, Inputs!A:B, 2, FALSE), "")</f>
        <v/>
      </c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2.75" x14ac:dyDescent="0.2">
      <c r="A444" s="51"/>
      <c r="B444" s="51"/>
      <c r="C444" s="51"/>
      <c r="D444" s="51"/>
      <c r="E444" s="51"/>
      <c r="F444" s="51"/>
      <c r="G444" s="51"/>
      <c r="H444" s="55"/>
      <c r="I444" s="51"/>
      <c r="J444" s="53"/>
      <c r="K444" s="53"/>
      <c r="L444" s="54" t="str">
        <f>IFERROR(VLOOKUP(E444, Inputs!A:B, 2, FALSE), "")</f>
        <v/>
      </c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2.75" x14ac:dyDescent="0.2">
      <c r="A445" s="51"/>
      <c r="B445" s="51"/>
      <c r="C445" s="51"/>
      <c r="D445" s="51"/>
      <c r="E445" s="51"/>
      <c r="F445" s="51"/>
      <c r="G445" s="51"/>
      <c r="H445" s="55"/>
      <c r="I445" s="51"/>
      <c r="J445" s="53"/>
      <c r="K445" s="53"/>
      <c r="L445" s="54" t="str">
        <f>IFERROR(VLOOKUP(E445, Inputs!A:B, 2, FALSE), "")</f>
        <v/>
      </c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2.75" x14ac:dyDescent="0.2">
      <c r="A446" s="51"/>
      <c r="B446" s="51"/>
      <c r="C446" s="51"/>
      <c r="D446" s="51"/>
      <c r="E446" s="51"/>
      <c r="F446" s="51"/>
      <c r="G446" s="51"/>
      <c r="H446" s="55"/>
      <c r="I446" s="51"/>
      <c r="J446" s="53"/>
      <c r="K446" s="53"/>
      <c r="L446" s="54" t="str">
        <f>IFERROR(VLOOKUP(E446, Inputs!A:B, 2, FALSE), "")</f>
        <v/>
      </c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2.75" x14ac:dyDescent="0.2">
      <c r="A447" s="51"/>
      <c r="B447" s="51"/>
      <c r="C447" s="51"/>
      <c r="D447" s="51"/>
      <c r="E447" s="51"/>
      <c r="F447" s="51"/>
      <c r="G447" s="51"/>
      <c r="H447" s="55"/>
      <c r="I447" s="51"/>
      <c r="J447" s="53"/>
      <c r="K447" s="53"/>
      <c r="L447" s="54" t="str">
        <f>IFERROR(VLOOKUP(E447, Inputs!A:B, 2, FALSE), "")</f>
        <v/>
      </c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2.75" x14ac:dyDescent="0.2">
      <c r="A448" s="51"/>
      <c r="B448" s="51"/>
      <c r="C448" s="51"/>
      <c r="D448" s="51"/>
      <c r="E448" s="51"/>
      <c r="F448" s="51"/>
      <c r="G448" s="51"/>
      <c r="H448" s="55"/>
      <c r="I448" s="51"/>
      <c r="J448" s="53"/>
      <c r="K448" s="53"/>
      <c r="L448" s="54" t="str">
        <f>IFERROR(VLOOKUP(E448, Inputs!A:B, 2, FALSE), "")</f>
        <v/>
      </c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2.75" x14ac:dyDescent="0.2">
      <c r="A449" s="51"/>
      <c r="B449" s="51"/>
      <c r="C449" s="51"/>
      <c r="D449" s="51"/>
      <c r="E449" s="51"/>
      <c r="F449" s="51"/>
      <c r="G449" s="51"/>
      <c r="H449" s="55"/>
      <c r="I449" s="51"/>
      <c r="J449" s="53"/>
      <c r="K449" s="53"/>
      <c r="L449" s="54" t="str">
        <f>IFERROR(VLOOKUP(E449, Inputs!A:B, 2, FALSE), "")</f>
        <v/>
      </c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2.75" x14ac:dyDescent="0.2">
      <c r="A450" s="51"/>
      <c r="B450" s="51"/>
      <c r="C450" s="51"/>
      <c r="D450" s="51"/>
      <c r="E450" s="51"/>
      <c r="F450" s="51"/>
      <c r="G450" s="51"/>
      <c r="H450" s="55"/>
      <c r="I450" s="51"/>
      <c r="J450" s="53"/>
      <c r="K450" s="53"/>
      <c r="L450" s="54" t="str">
        <f>IFERROR(VLOOKUP(E450, Inputs!A:B, 2, FALSE), "")</f>
        <v/>
      </c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2.75" x14ac:dyDescent="0.2">
      <c r="A451" s="51"/>
      <c r="B451" s="51"/>
      <c r="C451" s="51"/>
      <c r="D451" s="51"/>
      <c r="E451" s="51"/>
      <c r="F451" s="51"/>
      <c r="G451" s="51"/>
      <c r="H451" s="55"/>
      <c r="I451" s="51"/>
      <c r="J451" s="53"/>
      <c r="K451" s="53"/>
      <c r="L451" s="54" t="str">
        <f>IFERROR(VLOOKUP(E451, Inputs!A:B, 2, FALSE), "")</f>
        <v/>
      </c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2.75" x14ac:dyDescent="0.2">
      <c r="A452" s="51"/>
      <c r="B452" s="51"/>
      <c r="C452" s="51"/>
      <c r="D452" s="51"/>
      <c r="E452" s="51"/>
      <c r="F452" s="51"/>
      <c r="G452" s="51"/>
      <c r="H452" s="55"/>
      <c r="I452" s="51"/>
      <c r="J452" s="53"/>
      <c r="K452" s="53"/>
      <c r="L452" s="54" t="str">
        <f>IFERROR(VLOOKUP(E452, Inputs!A:B, 2, FALSE), "")</f>
        <v/>
      </c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2.75" x14ac:dyDescent="0.2">
      <c r="A453" s="51"/>
      <c r="B453" s="51"/>
      <c r="C453" s="51"/>
      <c r="D453" s="51"/>
      <c r="E453" s="51"/>
      <c r="F453" s="51"/>
      <c r="G453" s="51"/>
      <c r="H453" s="55"/>
      <c r="I453" s="51"/>
      <c r="J453" s="53"/>
      <c r="K453" s="53"/>
      <c r="L453" s="54" t="str">
        <f>IFERROR(VLOOKUP(E453, Inputs!A:B, 2, FALSE), "")</f>
        <v/>
      </c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2.75" x14ac:dyDescent="0.2">
      <c r="A454" s="51"/>
      <c r="B454" s="51"/>
      <c r="C454" s="51"/>
      <c r="D454" s="51"/>
      <c r="E454" s="51"/>
      <c r="F454" s="51"/>
      <c r="G454" s="51"/>
      <c r="H454" s="55"/>
      <c r="I454" s="51"/>
      <c r="J454" s="53"/>
      <c r="K454" s="53"/>
      <c r="L454" s="54" t="str">
        <f>IFERROR(VLOOKUP(E454, Inputs!A:B, 2, FALSE), "")</f>
        <v/>
      </c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2.75" x14ac:dyDescent="0.2">
      <c r="A455" s="51"/>
      <c r="B455" s="51"/>
      <c r="C455" s="51"/>
      <c r="D455" s="51"/>
      <c r="E455" s="51"/>
      <c r="F455" s="51"/>
      <c r="G455" s="51"/>
      <c r="H455" s="55"/>
      <c r="I455" s="51"/>
      <c r="J455" s="53"/>
      <c r="K455" s="53"/>
      <c r="L455" s="54" t="str">
        <f>IFERROR(VLOOKUP(E455, Inputs!A:B, 2, FALSE), "")</f>
        <v/>
      </c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2.75" x14ac:dyDescent="0.2">
      <c r="A456" s="51"/>
      <c r="B456" s="51"/>
      <c r="C456" s="51"/>
      <c r="D456" s="51"/>
      <c r="E456" s="51"/>
      <c r="F456" s="51"/>
      <c r="G456" s="51"/>
      <c r="H456" s="55"/>
      <c r="I456" s="51"/>
      <c r="J456" s="53"/>
      <c r="K456" s="53"/>
      <c r="L456" s="54" t="str">
        <f>IFERROR(VLOOKUP(E456, Inputs!A:B, 2, FALSE), "")</f>
        <v/>
      </c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2.75" x14ac:dyDescent="0.2">
      <c r="A457" s="51"/>
      <c r="B457" s="51"/>
      <c r="C457" s="51"/>
      <c r="D457" s="51"/>
      <c r="E457" s="51"/>
      <c r="F457" s="51"/>
      <c r="G457" s="51"/>
      <c r="H457" s="55"/>
      <c r="I457" s="51"/>
      <c r="J457" s="53"/>
      <c r="K457" s="53"/>
      <c r="L457" s="54" t="str">
        <f>IFERROR(VLOOKUP(E457, Inputs!A:B, 2, FALSE), "")</f>
        <v/>
      </c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2.75" x14ac:dyDescent="0.2">
      <c r="A458" s="51"/>
      <c r="B458" s="51"/>
      <c r="C458" s="51"/>
      <c r="D458" s="51"/>
      <c r="E458" s="51"/>
      <c r="F458" s="51"/>
      <c r="G458" s="51"/>
      <c r="H458" s="55"/>
      <c r="I458" s="51"/>
      <c r="J458" s="53"/>
      <c r="K458" s="53"/>
      <c r="L458" s="54" t="str">
        <f>IFERROR(VLOOKUP(E458, Inputs!A:B, 2, FALSE), "")</f>
        <v/>
      </c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2.75" x14ac:dyDescent="0.2">
      <c r="A459" s="51"/>
      <c r="B459" s="51"/>
      <c r="C459" s="51"/>
      <c r="D459" s="51"/>
      <c r="E459" s="51"/>
      <c r="F459" s="51"/>
      <c r="G459" s="51"/>
      <c r="H459" s="55"/>
      <c r="I459" s="51"/>
      <c r="J459" s="53"/>
      <c r="K459" s="53"/>
      <c r="L459" s="54" t="str">
        <f>IFERROR(VLOOKUP(E459, Inputs!A:B, 2, FALSE), "")</f>
        <v/>
      </c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2.75" x14ac:dyDescent="0.2">
      <c r="A460" s="51"/>
      <c r="B460" s="51"/>
      <c r="C460" s="51"/>
      <c r="D460" s="51"/>
      <c r="E460" s="51"/>
      <c r="F460" s="51"/>
      <c r="G460" s="51"/>
      <c r="H460" s="55"/>
      <c r="I460" s="51"/>
      <c r="J460" s="53"/>
      <c r="K460" s="53"/>
      <c r="L460" s="54" t="str">
        <f>IFERROR(VLOOKUP(E460, Inputs!A:B, 2, FALSE), "")</f>
        <v/>
      </c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2.75" x14ac:dyDescent="0.2">
      <c r="A461" s="51"/>
      <c r="B461" s="51"/>
      <c r="C461" s="51"/>
      <c r="D461" s="51"/>
      <c r="E461" s="51"/>
      <c r="F461" s="51"/>
      <c r="G461" s="51"/>
      <c r="H461" s="55"/>
      <c r="I461" s="51"/>
      <c r="J461" s="53"/>
      <c r="K461" s="53"/>
      <c r="L461" s="54" t="str">
        <f>IFERROR(VLOOKUP(E461, Inputs!A:B, 2, FALSE), "")</f>
        <v/>
      </c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2.75" x14ac:dyDescent="0.2">
      <c r="A462" s="51"/>
      <c r="B462" s="51"/>
      <c r="C462" s="51"/>
      <c r="D462" s="51"/>
      <c r="E462" s="51"/>
      <c r="F462" s="51"/>
      <c r="G462" s="51"/>
      <c r="H462" s="55"/>
      <c r="I462" s="51"/>
      <c r="J462" s="53"/>
      <c r="K462" s="53"/>
      <c r="L462" s="54" t="str">
        <f>IFERROR(VLOOKUP(E462, Inputs!A:B, 2, FALSE), "")</f>
        <v/>
      </c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2.75" x14ac:dyDescent="0.2">
      <c r="A463" s="51"/>
      <c r="B463" s="51"/>
      <c r="C463" s="51"/>
      <c r="D463" s="51"/>
      <c r="E463" s="51"/>
      <c r="F463" s="51"/>
      <c r="G463" s="51"/>
      <c r="H463" s="55"/>
      <c r="I463" s="51"/>
      <c r="J463" s="53"/>
      <c r="K463" s="53"/>
      <c r="L463" s="54" t="str">
        <f>IFERROR(VLOOKUP(E463, Inputs!A:B, 2, FALSE), "")</f>
        <v/>
      </c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2.75" x14ac:dyDescent="0.2">
      <c r="A464" s="51"/>
      <c r="B464" s="51"/>
      <c r="C464" s="51"/>
      <c r="D464" s="51"/>
      <c r="E464" s="51"/>
      <c r="F464" s="51"/>
      <c r="G464" s="51"/>
      <c r="H464" s="55"/>
      <c r="I464" s="51"/>
      <c r="J464" s="53"/>
      <c r="K464" s="53"/>
      <c r="L464" s="54" t="str">
        <f>IFERROR(VLOOKUP(E464, Inputs!A:B, 2, FALSE), "")</f>
        <v/>
      </c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2.75" x14ac:dyDescent="0.2">
      <c r="A465" s="51"/>
      <c r="B465" s="51"/>
      <c r="C465" s="51"/>
      <c r="D465" s="51"/>
      <c r="E465" s="51"/>
      <c r="F465" s="51"/>
      <c r="G465" s="51"/>
      <c r="H465" s="55"/>
      <c r="I465" s="51"/>
      <c r="J465" s="53"/>
      <c r="K465" s="53"/>
      <c r="L465" s="54" t="str">
        <f>IFERROR(VLOOKUP(E465, Inputs!A:B, 2, FALSE), "")</f>
        <v/>
      </c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2.75" x14ac:dyDescent="0.2">
      <c r="A466" s="51"/>
      <c r="B466" s="51"/>
      <c r="C466" s="51"/>
      <c r="D466" s="51"/>
      <c r="E466" s="51"/>
      <c r="F466" s="51"/>
      <c r="G466" s="51"/>
      <c r="H466" s="55"/>
      <c r="I466" s="51"/>
      <c r="J466" s="53"/>
      <c r="K466" s="53"/>
      <c r="L466" s="54" t="str">
        <f>IFERROR(VLOOKUP(E466, Inputs!A:B, 2, FALSE), "")</f>
        <v/>
      </c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2.75" x14ac:dyDescent="0.2">
      <c r="A467" s="51"/>
      <c r="B467" s="51"/>
      <c r="C467" s="51"/>
      <c r="D467" s="51"/>
      <c r="E467" s="51"/>
      <c r="F467" s="51"/>
      <c r="G467" s="51"/>
      <c r="H467" s="55"/>
      <c r="I467" s="51"/>
      <c r="J467" s="53"/>
      <c r="K467" s="53"/>
      <c r="L467" s="54" t="str">
        <f>IFERROR(VLOOKUP(E467, Inputs!A:B, 2, FALSE), "")</f>
        <v/>
      </c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2.75" x14ac:dyDescent="0.2">
      <c r="A468" s="51"/>
      <c r="B468" s="51"/>
      <c r="C468" s="51"/>
      <c r="D468" s="51"/>
      <c r="E468" s="51"/>
      <c r="F468" s="51"/>
      <c r="G468" s="51"/>
      <c r="H468" s="55"/>
      <c r="I468" s="51"/>
      <c r="J468" s="53"/>
      <c r="K468" s="53"/>
      <c r="L468" s="54" t="str">
        <f>IFERROR(VLOOKUP(E468, Inputs!A:B, 2, FALSE), "")</f>
        <v/>
      </c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2.75" x14ac:dyDescent="0.2">
      <c r="A469" s="51"/>
      <c r="B469" s="51"/>
      <c r="C469" s="51"/>
      <c r="D469" s="51"/>
      <c r="E469" s="51"/>
      <c r="F469" s="51"/>
      <c r="G469" s="51"/>
      <c r="H469" s="55"/>
      <c r="I469" s="51"/>
      <c r="J469" s="53"/>
      <c r="K469" s="53"/>
      <c r="L469" s="54" t="str">
        <f>IFERROR(VLOOKUP(E469, Inputs!A:B, 2, FALSE), "")</f>
        <v/>
      </c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2.75" x14ac:dyDescent="0.2">
      <c r="A470" s="51"/>
      <c r="B470" s="51"/>
      <c r="C470" s="51"/>
      <c r="D470" s="51"/>
      <c r="E470" s="51"/>
      <c r="F470" s="51"/>
      <c r="G470" s="51"/>
      <c r="H470" s="55"/>
      <c r="I470" s="51"/>
      <c r="J470" s="53"/>
      <c r="K470" s="53"/>
      <c r="L470" s="54" t="str">
        <f>IFERROR(VLOOKUP(E470, Inputs!A:B, 2, FALSE), "")</f>
        <v/>
      </c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2.75" x14ac:dyDescent="0.2">
      <c r="A471" s="51"/>
      <c r="B471" s="51"/>
      <c r="C471" s="51"/>
      <c r="D471" s="51"/>
      <c r="E471" s="51"/>
      <c r="F471" s="51"/>
      <c r="G471" s="51"/>
      <c r="H471" s="55"/>
      <c r="I471" s="51"/>
      <c r="J471" s="53"/>
      <c r="K471" s="53"/>
      <c r="L471" s="54" t="str">
        <f>IFERROR(VLOOKUP(E471, Inputs!A:B, 2, FALSE), "")</f>
        <v/>
      </c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2.75" x14ac:dyDescent="0.2">
      <c r="A472" s="51"/>
      <c r="B472" s="51"/>
      <c r="C472" s="51"/>
      <c r="D472" s="51"/>
      <c r="E472" s="51"/>
      <c r="F472" s="51"/>
      <c r="G472" s="51"/>
      <c r="H472" s="55"/>
      <c r="I472" s="51"/>
      <c r="J472" s="53"/>
      <c r="K472" s="53"/>
      <c r="L472" s="54" t="str">
        <f>IFERROR(VLOOKUP(E472, Inputs!A:B, 2, FALSE), "")</f>
        <v/>
      </c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2.75" x14ac:dyDescent="0.2">
      <c r="A473" s="51"/>
      <c r="B473" s="51"/>
      <c r="C473" s="51"/>
      <c r="D473" s="51"/>
      <c r="E473" s="51"/>
      <c r="F473" s="51"/>
      <c r="G473" s="51"/>
      <c r="H473" s="55"/>
      <c r="I473" s="51"/>
      <c r="J473" s="53"/>
      <c r="K473" s="53"/>
      <c r="L473" s="54" t="str">
        <f>IFERROR(VLOOKUP(E473, Inputs!A:B, 2, FALSE), "")</f>
        <v/>
      </c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2.75" x14ac:dyDescent="0.2">
      <c r="A474" s="51"/>
      <c r="B474" s="51"/>
      <c r="C474" s="51"/>
      <c r="D474" s="51"/>
      <c r="E474" s="51"/>
      <c r="F474" s="51"/>
      <c r="G474" s="51"/>
      <c r="H474" s="55"/>
      <c r="I474" s="51"/>
      <c r="J474" s="53"/>
      <c r="K474" s="53"/>
      <c r="L474" s="54" t="str">
        <f>IFERROR(VLOOKUP(E474, Inputs!A:B, 2, FALSE), "")</f>
        <v/>
      </c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2.75" x14ac:dyDescent="0.2">
      <c r="A475" s="51"/>
      <c r="B475" s="51"/>
      <c r="C475" s="51"/>
      <c r="D475" s="51"/>
      <c r="E475" s="51"/>
      <c r="F475" s="51"/>
      <c r="G475" s="51"/>
      <c r="H475" s="55"/>
      <c r="I475" s="51"/>
      <c r="J475" s="53"/>
      <c r="K475" s="53"/>
      <c r="L475" s="54" t="str">
        <f>IFERROR(VLOOKUP(E475, Inputs!A:B, 2, FALSE), "")</f>
        <v/>
      </c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2.75" x14ac:dyDescent="0.2">
      <c r="A476" s="51"/>
      <c r="B476" s="51"/>
      <c r="C476" s="51"/>
      <c r="D476" s="51"/>
      <c r="E476" s="51"/>
      <c r="F476" s="51"/>
      <c r="G476" s="51"/>
      <c r="H476" s="55"/>
      <c r="I476" s="51"/>
      <c r="J476" s="53"/>
      <c r="K476" s="53"/>
      <c r="L476" s="54" t="str">
        <f>IFERROR(VLOOKUP(E476, Inputs!A:B, 2, FALSE), "")</f>
        <v/>
      </c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2.75" x14ac:dyDescent="0.2">
      <c r="A477" s="51"/>
      <c r="B477" s="51"/>
      <c r="C477" s="51"/>
      <c r="D477" s="51"/>
      <c r="E477" s="51"/>
      <c r="F477" s="51"/>
      <c r="G477" s="51"/>
      <c r="H477" s="55"/>
      <c r="I477" s="51"/>
      <c r="J477" s="53"/>
      <c r="K477" s="53"/>
      <c r="L477" s="54" t="str">
        <f>IFERROR(VLOOKUP(E477, Inputs!A:B, 2, FALSE), "")</f>
        <v/>
      </c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2.75" x14ac:dyDescent="0.2">
      <c r="A478" s="51"/>
      <c r="B478" s="51"/>
      <c r="C478" s="51"/>
      <c r="D478" s="51"/>
      <c r="E478" s="51"/>
      <c r="F478" s="51"/>
      <c r="G478" s="51"/>
      <c r="H478" s="55"/>
      <c r="I478" s="51"/>
      <c r="J478" s="53"/>
      <c r="K478" s="53"/>
      <c r="L478" s="54" t="str">
        <f>IFERROR(VLOOKUP(E478, Inputs!A:B, 2, FALSE), "")</f>
        <v/>
      </c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2.75" x14ac:dyDescent="0.2">
      <c r="A479" s="51"/>
      <c r="B479" s="51"/>
      <c r="C479" s="51"/>
      <c r="D479" s="51"/>
      <c r="E479" s="51"/>
      <c r="F479" s="51"/>
      <c r="G479" s="51"/>
      <c r="H479" s="55"/>
      <c r="I479" s="51"/>
      <c r="J479" s="53"/>
      <c r="K479" s="53"/>
      <c r="L479" s="54" t="str">
        <f>IFERROR(VLOOKUP(E479, Inputs!A:B, 2, FALSE), "")</f>
        <v/>
      </c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2.75" x14ac:dyDescent="0.2">
      <c r="A480" s="51"/>
      <c r="B480" s="51"/>
      <c r="C480" s="51"/>
      <c r="D480" s="51"/>
      <c r="E480" s="51"/>
      <c r="F480" s="51"/>
      <c r="G480" s="51"/>
      <c r="H480" s="55"/>
      <c r="I480" s="51"/>
      <c r="J480" s="53"/>
      <c r="K480" s="53"/>
      <c r="L480" s="54" t="str">
        <f>IFERROR(VLOOKUP(E480, Inputs!A:B, 2, FALSE), "")</f>
        <v/>
      </c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2.75" x14ac:dyDescent="0.2">
      <c r="A481" s="51"/>
      <c r="B481" s="51"/>
      <c r="C481" s="51"/>
      <c r="D481" s="51"/>
      <c r="E481" s="51"/>
      <c r="F481" s="51"/>
      <c r="G481" s="51"/>
      <c r="H481" s="55"/>
      <c r="I481" s="51"/>
      <c r="J481" s="53"/>
      <c r="K481" s="53"/>
      <c r="L481" s="54" t="str">
        <f>IFERROR(VLOOKUP(E481, Inputs!A:B, 2, FALSE), "")</f>
        <v/>
      </c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2.75" x14ac:dyDescent="0.2">
      <c r="A482" s="51"/>
      <c r="B482" s="51"/>
      <c r="C482" s="51"/>
      <c r="D482" s="51"/>
      <c r="E482" s="51"/>
      <c r="F482" s="51"/>
      <c r="G482" s="51"/>
      <c r="H482" s="55"/>
      <c r="I482" s="51"/>
      <c r="J482" s="53"/>
      <c r="K482" s="53"/>
      <c r="L482" s="54" t="str">
        <f>IFERROR(VLOOKUP(E482, Inputs!A:B, 2, FALSE), "")</f>
        <v/>
      </c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2.75" x14ac:dyDescent="0.2">
      <c r="A483" s="51"/>
      <c r="B483" s="51"/>
      <c r="C483" s="51"/>
      <c r="D483" s="51"/>
      <c r="E483" s="51"/>
      <c r="F483" s="51"/>
      <c r="G483" s="51"/>
      <c r="H483" s="55"/>
      <c r="I483" s="51"/>
      <c r="J483" s="53"/>
      <c r="K483" s="53"/>
      <c r="L483" s="54" t="str">
        <f>IFERROR(VLOOKUP(E483, Inputs!A:B, 2, FALSE), "")</f>
        <v/>
      </c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2.75" x14ac:dyDescent="0.2">
      <c r="A484" s="51"/>
      <c r="B484" s="51"/>
      <c r="C484" s="51"/>
      <c r="D484" s="51"/>
      <c r="E484" s="51"/>
      <c r="F484" s="51"/>
      <c r="G484" s="51"/>
      <c r="H484" s="55"/>
      <c r="I484" s="51"/>
      <c r="J484" s="53"/>
      <c r="K484" s="53"/>
      <c r="L484" s="54" t="str">
        <f>IFERROR(VLOOKUP(E484, Inputs!A:B, 2, FALSE), "")</f>
        <v/>
      </c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2.75" x14ac:dyDescent="0.2">
      <c r="A485" s="51"/>
      <c r="B485" s="51"/>
      <c r="C485" s="51"/>
      <c r="D485" s="51"/>
      <c r="E485" s="51"/>
      <c r="F485" s="51"/>
      <c r="G485" s="51"/>
      <c r="H485" s="55"/>
      <c r="I485" s="51"/>
      <c r="J485" s="53"/>
      <c r="K485" s="53"/>
      <c r="L485" s="54" t="str">
        <f>IFERROR(VLOOKUP(E485, Inputs!A:B, 2, FALSE), "")</f>
        <v/>
      </c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2.75" x14ac:dyDescent="0.2">
      <c r="A486" s="51"/>
      <c r="B486" s="51"/>
      <c r="C486" s="51"/>
      <c r="D486" s="51"/>
      <c r="E486" s="51"/>
      <c r="F486" s="51"/>
      <c r="G486" s="51"/>
      <c r="H486" s="55"/>
      <c r="I486" s="51"/>
      <c r="J486" s="53"/>
      <c r="K486" s="53"/>
      <c r="L486" s="54" t="str">
        <f>IFERROR(VLOOKUP(E486, Inputs!A:B, 2, FALSE), "")</f>
        <v/>
      </c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2.75" x14ac:dyDescent="0.2">
      <c r="A487" s="51"/>
      <c r="B487" s="51"/>
      <c r="C487" s="51"/>
      <c r="D487" s="51"/>
      <c r="E487" s="51"/>
      <c r="F487" s="51"/>
      <c r="G487" s="51"/>
      <c r="H487" s="55"/>
      <c r="I487" s="51"/>
      <c r="J487" s="53"/>
      <c r="K487" s="53"/>
      <c r="L487" s="54" t="str">
        <f>IFERROR(VLOOKUP(E487, Inputs!A:B, 2, FALSE), "")</f>
        <v/>
      </c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2.75" x14ac:dyDescent="0.2">
      <c r="A488" s="51"/>
      <c r="B488" s="51"/>
      <c r="C488" s="51"/>
      <c r="D488" s="51"/>
      <c r="E488" s="51"/>
      <c r="F488" s="51"/>
      <c r="G488" s="51"/>
      <c r="H488" s="55"/>
      <c r="I488" s="51"/>
      <c r="J488" s="53"/>
      <c r="K488" s="53"/>
      <c r="L488" s="54" t="str">
        <f>IFERROR(VLOOKUP(E488, Inputs!A:B, 2, FALSE), "")</f>
        <v/>
      </c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2.75" x14ac:dyDescent="0.2">
      <c r="A489" s="51"/>
      <c r="B489" s="51"/>
      <c r="C489" s="51"/>
      <c r="D489" s="51"/>
      <c r="E489" s="51"/>
      <c r="F489" s="51"/>
      <c r="G489" s="51"/>
      <c r="H489" s="55"/>
      <c r="I489" s="51"/>
      <c r="J489" s="53"/>
      <c r="K489" s="53"/>
      <c r="L489" s="54" t="str">
        <f>IFERROR(VLOOKUP(E489, Inputs!A:B, 2, FALSE), "")</f>
        <v/>
      </c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2.75" x14ac:dyDescent="0.2">
      <c r="A490" s="51"/>
      <c r="B490" s="51"/>
      <c r="C490" s="51"/>
      <c r="D490" s="51"/>
      <c r="E490" s="51"/>
      <c r="F490" s="51"/>
      <c r="G490" s="51"/>
      <c r="H490" s="55"/>
      <c r="I490" s="51"/>
      <c r="J490" s="53"/>
      <c r="K490" s="53"/>
      <c r="L490" s="54" t="str">
        <f>IFERROR(VLOOKUP(E490, Inputs!A:B, 2, FALSE), "")</f>
        <v/>
      </c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2.75" x14ac:dyDescent="0.2">
      <c r="A491" s="51"/>
      <c r="B491" s="51"/>
      <c r="C491" s="51"/>
      <c r="D491" s="51"/>
      <c r="E491" s="51"/>
      <c r="F491" s="51"/>
      <c r="G491" s="51"/>
      <c r="H491" s="55"/>
      <c r="I491" s="51"/>
      <c r="J491" s="53"/>
      <c r="K491" s="53"/>
      <c r="L491" s="54" t="str">
        <f>IFERROR(VLOOKUP(E491, Inputs!A:B, 2, FALSE), "")</f>
        <v/>
      </c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2.75" x14ac:dyDescent="0.2">
      <c r="A492" s="51"/>
      <c r="B492" s="51"/>
      <c r="C492" s="51"/>
      <c r="D492" s="51"/>
      <c r="E492" s="51"/>
      <c r="F492" s="51"/>
      <c r="G492" s="51"/>
      <c r="H492" s="55"/>
      <c r="I492" s="51"/>
      <c r="J492" s="53"/>
      <c r="K492" s="53"/>
      <c r="L492" s="54" t="str">
        <f>IFERROR(VLOOKUP(E492, Inputs!A:B, 2, FALSE), "")</f>
        <v/>
      </c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2.75" x14ac:dyDescent="0.2">
      <c r="A493" s="51"/>
      <c r="B493" s="51"/>
      <c r="C493" s="51"/>
      <c r="D493" s="51"/>
      <c r="E493" s="51"/>
      <c r="F493" s="51"/>
      <c r="G493" s="51"/>
      <c r="H493" s="55"/>
      <c r="I493" s="51"/>
      <c r="J493" s="53"/>
      <c r="K493" s="53"/>
      <c r="L493" s="54" t="str">
        <f>IFERROR(VLOOKUP(E493, Inputs!A:B, 2, FALSE), "")</f>
        <v/>
      </c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2.75" x14ac:dyDescent="0.2">
      <c r="A494" s="51"/>
      <c r="B494" s="51"/>
      <c r="C494" s="51"/>
      <c r="D494" s="51"/>
      <c r="E494" s="51"/>
      <c r="F494" s="51"/>
      <c r="G494" s="51"/>
      <c r="H494" s="55"/>
      <c r="I494" s="51"/>
      <c r="J494" s="53"/>
      <c r="K494" s="53"/>
      <c r="L494" s="54" t="str">
        <f>IFERROR(VLOOKUP(E494, Inputs!A:B, 2, FALSE), "")</f>
        <v/>
      </c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2.75" x14ac:dyDescent="0.2">
      <c r="A495" s="51"/>
      <c r="B495" s="51"/>
      <c r="C495" s="51"/>
      <c r="D495" s="51"/>
      <c r="E495" s="51"/>
      <c r="F495" s="51"/>
      <c r="G495" s="51"/>
      <c r="H495" s="55"/>
      <c r="I495" s="51"/>
      <c r="J495" s="53"/>
      <c r="K495" s="53"/>
      <c r="L495" s="54" t="str">
        <f>IFERROR(VLOOKUP(E495, Inputs!A:B, 2, FALSE), "")</f>
        <v/>
      </c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2.75" x14ac:dyDescent="0.2">
      <c r="A496" s="51"/>
      <c r="B496" s="51"/>
      <c r="C496" s="51"/>
      <c r="D496" s="51"/>
      <c r="E496" s="51"/>
      <c r="F496" s="51"/>
      <c r="G496" s="51"/>
      <c r="H496" s="55"/>
      <c r="I496" s="51"/>
      <c r="J496" s="53"/>
      <c r="K496" s="53"/>
      <c r="L496" s="54" t="str">
        <f>IFERROR(VLOOKUP(E496, Inputs!A:B, 2, FALSE), "")</f>
        <v/>
      </c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2.75" x14ac:dyDescent="0.2">
      <c r="A497" s="51"/>
      <c r="B497" s="51"/>
      <c r="C497" s="51"/>
      <c r="D497" s="51"/>
      <c r="E497" s="51"/>
      <c r="F497" s="51"/>
      <c r="G497" s="51"/>
      <c r="H497" s="55"/>
      <c r="I497" s="51"/>
      <c r="J497" s="53"/>
      <c r="K497" s="53"/>
      <c r="L497" s="54" t="str">
        <f>IFERROR(VLOOKUP(E497, Inputs!A:B, 2, FALSE), "")</f>
        <v/>
      </c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2.75" x14ac:dyDescent="0.2">
      <c r="A498" s="51"/>
      <c r="B498" s="51"/>
      <c r="C498" s="51"/>
      <c r="D498" s="51"/>
      <c r="E498" s="51"/>
      <c r="F498" s="51"/>
      <c r="G498" s="51"/>
      <c r="H498" s="55"/>
      <c r="I498" s="51"/>
      <c r="J498" s="53"/>
      <c r="K498" s="53"/>
      <c r="L498" s="54" t="str">
        <f>IFERROR(VLOOKUP(E498, Inputs!A:B, 2, FALSE), "")</f>
        <v/>
      </c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2.75" x14ac:dyDescent="0.2">
      <c r="A499" s="51"/>
      <c r="B499" s="51"/>
      <c r="C499" s="51"/>
      <c r="D499" s="51"/>
      <c r="E499" s="51"/>
      <c r="F499" s="51"/>
      <c r="G499" s="51"/>
      <c r="H499" s="55"/>
      <c r="I499" s="51"/>
      <c r="J499" s="53"/>
      <c r="K499" s="53"/>
      <c r="L499" s="54" t="str">
        <f>IFERROR(VLOOKUP(E499, Inputs!A:B, 2, FALSE), "")</f>
        <v/>
      </c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2.75" x14ac:dyDescent="0.2">
      <c r="A500" s="51"/>
      <c r="B500" s="51"/>
      <c r="C500" s="51"/>
      <c r="D500" s="51"/>
      <c r="E500" s="51"/>
      <c r="F500" s="51"/>
      <c r="G500" s="51"/>
      <c r="H500" s="55"/>
      <c r="I500" s="51"/>
      <c r="J500" s="53"/>
      <c r="K500" s="53"/>
      <c r="L500" s="54" t="str">
        <f>IFERROR(VLOOKUP(E500, Inputs!A:B, 2, FALSE), "")</f>
        <v/>
      </c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2.75" x14ac:dyDescent="0.2">
      <c r="A501" s="51"/>
      <c r="B501" s="51"/>
      <c r="C501" s="51"/>
      <c r="D501" s="51"/>
      <c r="E501" s="51"/>
      <c r="F501" s="51"/>
      <c r="G501" s="51"/>
      <c r="H501" s="55"/>
      <c r="I501" s="51"/>
      <c r="J501" s="53"/>
      <c r="K501" s="53"/>
      <c r="L501" s="54" t="str">
        <f>IFERROR(VLOOKUP(E501, Inputs!A:B, 2, FALSE), "")</f>
        <v/>
      </c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2.75" x14ac:dyDescent="0.2">
      <c r="A502" s="51"/>
      <c r="B502" s="51"/>
      <c r="C502" s="51"/>
      <c r="D502" s="51"/>
      <c r="E502" s="51"/>
      <c r="F502" s="51"/>
      <c r="G502" s="51"/>
      <c r="H502" s="55"/>
      <c r="I502" s="51"/>
      <c r="J502" s="53"/>
      <c r="K502" s="53"/>
      <c r="L502" s="54" t="str">
        <f>IFERROR(VLOOKUP(E502, Inputs!A:B, 2, FALSE), "")</f>
        <v/>
      </c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2.75" x14ac:dyDescent="0.2">
      <c r="A503" s="51"/>
      <c r="B503" s="51"/>
      <c r="C503" s="51"/>
      <c r="D503" s="51"/>
      <c r="E503" s="51"/>
      <c r="F503" s="51"/>
      <c r="G503" s="51"/>
      <c r="H503" s="55"/>
      <c r="I503" s="51"/>
      <c r="J503" s="53"/>
      <c r="K503" s="53"/>
      <c r="L503" s="54" t="str">
        <f>IFERROR(VLOOKUP(E503, Inputs!A:B, 2, FALSE), "")</f>
        <v/>
      </c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2.75" x14ac:dyDescent="0.2">
      <c r="A504" s="51"/>
      <c r="B504" s="51"/>
      <c r="C504" s="51"/>
      <c r="D504" s="51"/>
      <c r="E504" s="51"/>
      <c r="F504" s="51"/>
      <c r="G504" s="51"/>
      <c r="H504" s="55"/>
      <c r="I504" s="51"/>
      <c r="J504" s="53"/>
      <c r="K504" s="53"/>
      <c r="L504" s="54" t="str">
        <f>IFERROR(VLOOKUP(E504, Inputs!A:B, 2, FALSE), "")</f>
        <v/>
      </c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2.75" x14ac:dyDescent="0.2">
      <c r="A505" s="51"/>
      <c r="B505" s="51"/>
      <c r="C505" s="51"/>
      <c r="D505" s="51"/>
      <c r="E505" s="51"/>
      <c r="F505" s="51"/>
      <c r="G505" s="51"/>
      <c r="H505" s="55"/>
      <c r="I505" s="51"/>
      <c r="J505" s="53"/>
      <c r="K505" s="53"/>
      <c r="L505" s="54" t="str">
        <f>IFERROR(VLOOKUP(E505, Inputs!A:B, 2, FALSE), "")</f>
        <v/>
      </c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2.75" x14ac:dyDescent="0.2">
      <c r="A506" s="51"/>
      <c r="B506" s="51"/>
      <c r="C506" s="51"/>
      <c r="D506" s="51"/>
      <c r="E506" s="51"/>
      <c r="F506" s="51"/>
      <c r="G506" s="51"/>
      <c r="H506" s="55"/>
      <c r="I506" s="51"/>
      <c r="J506" s="53"/>
      <c r="K506" s="53"/>
      <c r="L506" s="54" t="str">
        <f>IFERROR(VLOOKUP(E506, Inputs!A:B, 2, FALSE), "")</f>
        <v/>
      </c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2.75" x14ac:dyDescent="0.2">
      <c r="A507" s="51"/>
      <c r="B507" s="51"/>
      <c r="C507" s="51"/>
      <c r="D507" s="51"/>
      <c r="E507" s="51"/>
      <c r="F507" s="51"/>
      <c r="G507" s="51"/>
      <c r="H507" s="55"/>
      <c r="I507" s="51"/>
      <c r="J507" s="53"/>
      <c r="K507" s="53"/>
      <c r="L507" s="54" t="str">
        <f>IFERROR(VLOOKUP(E507, Inputs!A:B, 2, FALSE), "")</f>
        <v/>
      </c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2.75" x14ac:dyDescent="0.2">
      <c r="A508" s="51"/>
      <c r="B508" s="51"/>
      <c r="C508" s="51"/>
      <c r="D508" s="51"/>
      <c r="E508" s="51"/>
      <c r="F508" s="51"/>
      <c r="G508" s="51"/>
      <c r="H508" s="55"/>
      <c r="I508" s="51"/>
      <c r="J508" s="53"/>
      <c r="K508" s="53"/>
      <c r="L508" s="54" t="str">
        <f>IFERROR(VLOOKUP(E508, Inputs!A:B, 2, FALSE), "")</f>
        <v/>
      </c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2.75" x14ac:dyDescent="0.2">
      <c r="A509" s="51"/>
      <c r="B509" s="51"/>
      <c r="C509" s="51"/>
      <c r="D509" s="51"/>
      <c r="E509" s="51"/>
      <c r="F509" s="51"/>
      <c r="G509" s="51"/>
      <c r="H509" s="55"/>
      <c r="I509" s="51"/>
      <c r="J509" s="53"/>
      <c r="K509" s="53"/>
      <c r="L509" s="54" t="str">
        <f>IFERROR(VLOOKUP(E509, Inputs!A:B, 2, FALSE), "")</f>
        <v/>
      </c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2.75" x14ac:dyDescent="0.2">
      <c r="A510" s="51"/>
      <c r="B510" s="51"/>
      <c r="C510" s="51"/>
      <c r="D510" s="51"/>
      <c r="E510" s="51"/>
      <c r="F510" s="51"/>
      <c r="G510" s="51"/>
      <c r="H510" s="55"/>
      <c r="I510" s="51"/>
      <c r="J510" s="53"/>
      <c r="K510" s="53"/>
      <c r="L510" s="54" t="str">
        <f>IFERROR(VLOOKUP(E510, Inputs!A:B, 2, FALSE), "")</f>
        <v/>
      </c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2.75" x14ac:dyDescent="0.2">
      <c r="A511" s="51"/>
      <c r="B511" s="51"/>
      <c r="C511" s="51"/>
      <c r="D511" s="51"/>
      <c r="E511" s="51"/>
      <c r="F511" s="51"/>
      <c r="G511" s="51"/>
      <c r="H511" s="55"/>
      <c r="I511" s="51"/>
      <c r="J511" s="53"/>
      <c r="K511" s="53"/>
      <c r="L511" s="54" t="str">
        <f>IFERROR(VLOOKUP(E511, Inputs!A:B, 2, FALSE), "")</f>
        <v/>
      </c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2.75" x14ac:dyDescent="0.2">
      <c r="A512" s="51"/>
      <c r="B512" s="51"/>
      <c r="C512" s="51"/>
      <c r="D512" s="51"/>
      <c r="E512" s="51"/>
      <c r="F512" s="51"/>
      <c r="G512" s="51"/>
      <c r="H512" s="55"/>
      <c r="I512" s="51"/>
      <c r="J512" s="53"/>
      <c r="K512" s="53"/>
      <c r="L512" s="54" t="str">
        <f>IFERROR(VLOOKUP(E512, Inputs!A:B, 2, FALSE), "")</f>
        <v/>
      </c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2.75" x14ac:dyDescent="0.2">
      <c r="A513" s="51"/>
      <c r="B513" s="51"/>
      <c r="C513" s="51"/>
      <c r="D513" s="51"/>
      <c r="E513" s="51"/>
      <c r="F513" s="51"/>
      <c r="G513" s="51"/>
      <c r="H513" s="55"/>
      <c r="I513" s="51"/>
      <c r="J513" s="53"/>
      <c r="K513" s="53"/>
      <c r="L513" s="54" t="str">
        <f>IFERROR(VLOOKUP(E513, Inputs!A:B, 2, FALSE), "")</f>
        <v/>
      </c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2.75" x14ac:dyDescent="0.2">
      <c r="A514" s="51"/>
      <c r="B514" s="51"/>
      <c r="C514" s="51"/>
      <c r="D514" s="51"/>
      <c r="E514" s="51"/>
      <c r="F514" s="51"/>
      <c r="G514" s="51"/>
      <c r="H514" s="55"/>
      <c r="I514" s="51"/>
      <c r="J514" s="53"/>
      <c r="K514" s="53"/>
      <c r="L514" s="54" t="str">
        <f>IFERROR(VLOOKUP(E514, Inputs!A:B, 2, FALSE), "")</f>
        <v/>
      </c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2.75" x14ac:dyDescent="0.2">
      <c r="A515" s="51"/>
      <c r="B515" s="51"/>
      <c r="C515" s="51"/>
      <c r="D515" s="51"/>
      <c r="E515" s="51"/>
      <c r="F515" s="51"/>
      <c r="G515" s="51"/>
      <c r="H515" s="55"/>
      <c r="I515" s="51"/>
      <c r="J515" s="53"/>
      <c r="K515" s="53"/>
      <c r="L515" s="54" t="str">
        <f>IFERROR(VLOOKUP(E515, Inputs!A:B, 2, FALSE), "")</f>
        <v/>
      </c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2.75" x14ac:dyDescent="0.2">
      <c r="A516" s="51"/>
      <c r="B516" s="51"/>
      <c r="C516" s="51"/>
      <c r="D516" s="51"/>
      <c r="E516" s="51"/>
      <c r="F516" s="51"/>
      <c r="G516" s="51"/>
      <c r="H516" s="55"/>
      <c r="I516" s="51"/>
      <c r="J516" s="53"/>
      <c r="K516" s="53"/>
      <c r="L516" s="54" t="str">
        <f>IFERROR(VLOOKUP(E516, Inputs!A:B, 2, FALSE), "")</f>
        <v/>
      </c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2.75" x14ac:dyDescent="0.2">
      <c r="A517" s="51"/>
      <c r="B517" s="51"/>
      <c r="C517" s="51"/>
      <c r="D517" s="51"/>
      <c r="E517" s="51"/>
      <c r="F517" s="51"/>
      <c r="G517" s="51"/>
      <c r="H517" s="55"/>
      <c r="I517" s="51"/>
      <c r="J517" s="53"/>
      <c r="K517" s="53"/>
      <c r="L517" s="54" t="str">
        <f>IFERROR(VLOOKUP(E517, Inputs!A:B, 2, FALSE), "")</f>
        <v/>
      </c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2.75" x14ac:dyDescent="0.2">
      <c r="A518" s="51"/>
      <c r="B518" s="51"/>
      <c r="C518" s="51"/>
      <c r="D518" s="51"/>
      <c r="E518" s="51"/>
      <c r="F518" s="51"/>
      <c r="G518" s="51"/>
      <c r="H518" s="55"/>
      <c r="I518" s="51"/>
      <c r="J518" s="53"/>
      <c r="K518" s="53"/>
      <c r="L518" s="54" t="str">
        <f>IFERROR(VLOOKUP(E518, Inputs!A:B, 2, FALSE), "")</f>
        <v/>
      </c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2.75" x14ac:dyDescent="0.2">
      <c r="A519" s="51"/>
      <c r="B519" s="51"/>
      <c r="C519" s="51"/>
      <c r="D519" s="51"/>
      <c r="E519" s="51"/>
      <c r="F519" s="51"/>
      <c r="G519" s="51"/>
      <c r="H519" s="55"/>
      <c r="I519" s="51"/>
      <c r="J519" s="53"/>
      <c r="K519" s="53"/>
      <c r="L519" s="54" t="str">
        <f>IFERROR(VLOOKUP(E519, Inputs!A:B, 2, FALSE), "")</f>
        <v/>
      </c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2.75" x14ac:dyDescent="0.2">
      <c r="A520" s="51"/>
      <c r="B520" s="51"/>
      <c r="C520" s="51"/>
      <c r="D520" s="51"/>
      <c r="E520" s="51"/>
      <c r="F520" s="51"/>
      <c r="G520" s="51"/>
      <c r="H520" s="55"/>
      <c r="I520" s="51"/>
      <c r="J520" s="53"/>
      <c r="K520" s="53"/>
      <c r="L520" s="54" t="str">
        <f>IFERROR(VLOOKUP(E520, Inputs!A:B, 2, FALSE), "")</f>
        <v/>
      </c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2.75" x14ac:dyDescent="0.2">
      <c r="A521" s="51"/>
      <c r="B521" s="51"/>
      <c r="C521" s="51"/>
      <c r="D521" s="51"/>
      <c r="E521" s="51"/>
      <c r="F521" s="51"/>
      <c r="G521" s="51"/>
      <c r="H521" s="55"/>
      <c r="I521" s="51"/>
      <c r="J521" s="53"/>
      <c r="K521" s="53"/>
      <c r="L521" s="54" t="str">
        <f>IFERROR(VLOOKUP(E521, Inputs!A:B, 2, FALSE), "")</f>
        <v/>
      </c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2.75" x14ac:dyDescent="0.2">
      <c r="A522" s="51"/>
      <c r="B522" s="51"/>
      <c r="C522" s="51"/>
      <c r="D522" s="51"/>
      <c r="E522" s="51"/>
      <c r="F522" s="51"/>
      <c r="G522" s="51"/>
      <c r="H522" s="55"/>
      <c r="I522" s="51"/>
      <c r="J522" s="53"/>
      <c r="K522" s="53"/>
      <c r="L522" s="54" t="str">
        <f>IFERROR(VLOOKUP(E522, Inputs!A:B, 2, FALSE), "")</f>
        <v/>
      </c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2.75" x14ac:dyDescent="0.2">
      <c r="A523" s="51"/>
      <c r="B523" s="51"/>
      <c r="C523" s="51"/>
      <c r="D523" s="51"/>
      <c r="E523" s="51"/>
      <c r="F523" s="51"/>
      <c r="G523" s="51"/>
      <c r="H523" s="55"/>
      <c r="I523" s="51"/>
      <c r="J523" s="53"/>
      <c r="K523" s="53"/>
      <c r="L523" s="54" t="str">
        <f>IFERROR(VLOOKUP(E523, Inputs!A:B, 2, FALSE), "")</f>
        <v/>
      </c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2.75" x14ac:dyDescent="0.2">
      <c r="A524" s="51"/>
      <c r="B524" s="51"/>
      <c r="C524" s="51"/>
      <c r="D524" s="51"/>
      <c r="E524" s="51"/>
      <c r="F524" s="51"/>
      <c r="G524" s="51"/>
      <c r="H524" s="55"/>
      <c r="I524" s="51"/>
      <c r="J524" s="53"/>
      <c r="K524" s="53"/>
      <c r="L524" s="54" t="str">
        <f>IFERROR(VLOOKUP(E524, Inputs!A:B, 2, FALSE), "")</f>
        <v/>
      </c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2.75" x14ac:dyDescent="0.2">
      <c r="A525" s="51"/>
      <c r="B525" s="51"/>
      <c r="C525" s="51"/>
      <c r="D525" s="51"/>
      <c r="E525" s="51"/>
      <c r="F525" s="51"/>
      <c r="G525" s="51"/>
      <c r="H525" s="55"/>
      <c r="I525" s="51"/>
      <c r="J525" s="53"/>
      <c r="K525" s="53"/>
      <c r="L525" s="54" t="str">
        <f>IFERROR(VLOOKUP(E525, Inputs!A:B, 2, FALSE), "")</f>
        <v/>
      </c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2.75" x14ac:dyDescent="0.2">
      <c r="A526" s="51"/>
      <c r="B526" s="51"/>
      <c r="C526" s="51"/>
      <c r="D526" s="51"/>
      <c r="E526" s="51"/>
      <c r="F526" s="51"/>
      <c r="G526" s="51"/>
      <c r="H526" s="55"/>
      <c r="I526" s="51"/>
      <c r="J526" s="53"/>
      <c r="K526" s="53"/>
      <c r="L526" s="54" t="str">
        <f>IFERROR(VLOOKUP(E526, Inputs!A:B, 2, FALSE), "")</f>
        <v/>
      </c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2.75" x14ac:dyDescent="0.2">
      <c r="A527" s="51"/>
      <c r="B527" s="51"/>
      <c r="C527" s="51"/>
      <c r="D527" s="51"/>
      <c r="E527" s="51"/>
      <c r="F527" s="51"/>
      <c r="G527" s="51"/>
      <c r="H527" s="55"/>
      <c r="I527" s="51"/>
      <c r="J527" s="53"/>
      <c r="K527" s="53"/>
      <c r="L527" s="54" t="str">
        <f>IFERROR(VLOOKUP(E527, Inputs!A:B, 2, FALSE), "")</f>
        <v/>
      </c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2.75" x14ac:dyDescent="0.2">
      <c r="A528" s="51"/>
      <c r="B528" s="51"/>
      <c r="C528" s="51"/>
      <c r="D528" s="51"/>
      <c r="E528" s="51"/>
      <c r="F528" s="51"/>
      <c r="G528" s="51"/>
      <c r="H528" s="55"/>
      <c r="I528" s="51"/>
      <c r="J528" s="53"/>
      <c r="K528" s="53"/>
      <c r="L528" s="54" t="str">
        <f>IFERROR(VLOOKUP(E528, Inputs!A:B, 2, FALSE), "")</f>
        <v/>
      </c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2.75" x14ac:dyDescent="0.2">
      <c r="A529" s="51"/>
      <c r="B529" s="51"/>
      <c r="C529" s="51"/>
      <c r="D529" s="51"/>
      <c r="E529" s="51"/>
      <c r="F529" s="51"/>
      <c r="G529" s="51"/>
      <c r="H529" s="55"/>
      <c r="I529" s="51"/>
      <c r="J529" s="53"/>
      <c r="K529" s="53"/>
      <c r="L529" s="54" t="str">
        <f>IFERROR(VLOOKUP(E529, Inputs!A:B, 2, FALSE), "")</f>
        <v/>
      </c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2.75" x14ac:dyDescent="0.2">
      <c r="A530" s="51"/>
      <c r="B530" s="51"/>
      <c r="C530" s="51"/>
      <c r="D530" s="51"/>
      <c r="E530" s="51"/>
      <c r="F530" s="51"/>
      <c r="G530" s="51"/>
      <c r="H530" s="55"/>
      <c r="I530" s="51"/>
      <c r="J530" s="53"/>
      <c r="K530" s="53"/>
      <c r="L530" s="54" t="str">
        <f>IFERROR(VLOOKUP(E530, Inputs!A:B, 2, FALSE), "")</f>
        <v/>
      </c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2.75" x14ac:dyDescent="0.2">
      <c r="A531" s="51"/>
      <c r="B531" s="51"/>
      <c r="C531" s="51"/>
      <c r="D531" s="51"/>
      <c r="E531" s="51"/>
      <c r="F531" s="51"/>
      <c r="G531" s="51"/>
      <c r="H531" s="55"/>
      <c r="I531" s="51"/>
      <c r="J531" s="53"/>
      <c r="K531" s="53"/>
      <c r="L531" s="54" t="str">
        <f>IFERROR(VLOOKUP(E531, Inputs!A:B, 2, FALSE), "")</f>
        <v/>
      </c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2.75" x14ac:dyDescent="0.2">
      <c r="A532" s="51"/>
      <c r="B532" s="51"/>
      <c r="C532" s="51"/>
      <c r="D532" s="51"/>
      <c r="E532" s="51"/>
      <c r="F532" s="51"/>
      <c r="G532" s="51"/>
      <c r="H532" s="55"/>
      <c r="I532" s="51"/>
      <c r="J532" s="53"/>
      <c r="K532" s="53"/>
      <c r="L532" s="54" t="str">
        <f>IFERROR(VLOOKUP(E532, Inputs!A:B, 2, FALSE), "")</f>
        <v/>
      </c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2.75" x14ac:dyDescent="0.2">
      <c r="A533" s="51"/>
      <c r="B533" s="51"/>
      <c r="C533" s="51"/>
      <c r="D533" s="51"/>
      <c r="E533" s="51"/>
      <c r="F533" s="51"/>
      <c r="G533" s="51"/>
      <c r="H533" s="55"/>
      <c r="I533" s="51"/>
      <c r="J533" s="53"/>
      <c r="K533" s="53"/>
      <c r="L533" s="54" t="str">
        <f>IFERROR(VLOOKUP(E533, Inputs!A:B, 2, FALSE), "")</f>
        <v/>
      </c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2.75" x14ac:dyDescent="0.2">
      <c r="A534" s="51"/>
      <c r="B534" s="51"/>
      <c r="C534" s="51"/>
      <c r="D534" s="51"/>
      <c r="E534" s="51"/>
      <c r="F534" s="51"/>
      <c r="G534" s="51"/>
      <c r="H534" s="55"/>
      <c r="I534" s="51"/>
      <c r="J534" s="53"/>
      <c r="K534" s="53"/>
      <c r="L534" s="54" t="str">
        <f>IFERROR(VLOOKUP(E534, Inputs!A:B, 2, FALSE), "")</f>
        <v/>
      </c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2.75" x14ac:dyDescent="0.2">
      <c r="A535" s="51"/>
      <c r="B535" s="51"/>
      <c r="C535" s="51"/>
      <c r="D535" s="51"/>
      <c r="E535" s="51"/>
      <c r="F535" s="51"/>
      <c r="G535" s="51"/>
      <c r="H535" s="55"/>
      <c r="I535" s="51"/>
      <c r="J535" s="53"/>
      <c r="K535" s="53"/>
      <c r="L535" s="54" t="str">
        <f>IFERROR(VLOOKUP(E535, Inputs!A:B, 2, FALSE), "")</f>
        <v/>
      </c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2.75" x14ac:dyDescent="0.2">
      <c r="A536" s="51"/>
      <c r="B536" s="51"/>
      <c r="C536" s="51"/>
      <c r="D536" s="51"/>
      <c r="E536" s="51"/>
      <c r="F536" s="51"/>
      <c r="G536" s="51"/>
      <c r="H536" s="55"/>
      <c r="I536" s="51"/>
      <c r="J536" s="53"/>
      <c r="K536" s="53"/>
      <c r="L536" s="54" t="str">
        <f>IFERROR(VLOOKUP(E536, Inputs!A:B, 2, FALSE), "")</f>
        <v/>
      </c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2.75" x14ac:dyDescent="0.2">
      <c r="A537" s="51"/>
      <c r="B537" s="51"/>
      <c r="C537" s="51"/>
      <c r="D537" s="51"/>
      <c r="E537" s="51"/>
      <c r="F537" s="51"/>
      <c r="G537" s="51"/>
      <c r="H537" s="55"/>
      <c r="I537" s="51"/>
      <c r="J537" s="53"/>
      <c r="K537" s="53"/>
      <c r="L537" s="54" t="str">
        <f>IFERROR(VLOOKUP(E537, Inputs!A:B, 2, FALSE), "")</f>
        <v/>
      </c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2.75" x14ac:dyDescent="0.2">
      <c r="A538" s="51"/>
      <c r="B538" s="51"/>
      <c r="C538" s="51"/>
      <c r="D538" s="51"/>
      <c r="E538" s="51"/>
      <c r="F538" s="51"/>
      <c r="G538" s="51"/>
      <c r="H538" s="55"/>
      <c r="I538" s="51"/>
      <c r="J538" s="53"/>
      <c r="K538" s="53"/>
      <c r="L538" s="54" t="str">
        <f>IFERROR(VLOOKUP(E538, Inputs!A:B, 2, FALSE), "")</f>
        <v/>
      </c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2.75" x14ac:dyDescent="0.2">
      <c r="A539" s="51"/>
      <c r="B539" s="51"/>
      <c r="C539" s="51"/>
      <c r="D539" s="51"/>
      <c r="E539" s="51"/>
      <c r="F539" s="51"/>
      <c r="G539" s="51"/>
      <c r="H539" s="55"/>
      <c r="I539" s="51"/>
      <c r="J539" s="53"/>
      <c r="K539" s="53"/>
      <c r="L539" s="54" t="str">
        <f>IFERROR(VLOOKUP(E539, Inputs!A:B, 2, FALSE), "")</f>
        <v/>
      </c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2.75" x14ac:dyDescent="0.2">
      <c r="A540" s="51"/>
      <c r="B540" s="51"/>
      <c r="C540" s="51"/>
      <c r="D540" s="51"/>
      <c r="E540" s="51"/>
      <c r="F540" s="51"/>
      <c r="G540" s="51"/>
      <c r="H540" s="55"/>
      <c r="I540" s="51"/>
      <c r="J540" s="53"/>
      <c r="K540" s="53"/>
      <c r="L540" s="54" t="str">
        <f>IFERROR(VLOOKUP(E540, Inputs!A:B, 2, FALSE), "")</f>
        <v/>
      </c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2.75" x14ac:dyDescent="0.2">
      <c r="A541" s="51"/>
      <c r="B541" s="51"/>
      <c r="C541" s="51"/>
      <c r="D541" s="51"/>
      <c r="E541" s="51"/>
      <c r="F541" s="51"/>
      <c r="G541" s="51"/>
      <c r="H541" s="55"/>
      <c r="I541" s="51"/>
      <c r="J541" s="53"/>
      <c r="K541" s="53"/>
      <c r="L541" s="54" t="str">
        <f>IFERROR(VLOOKUP(E541, Inputs!A:B, 2, FALSE), "")</f>
        <v/>
      </c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2.75" x14ac:dyDescent="0.2">
      <c r="A542" s="51"/>
      <c r="B542" s="51"/>
      <c r="C542" s="51"/>
      <c r="D542" s="51"/>
      <c r="E542" s="51"/>
      <c r="F542" s="51"/>
      <c r="G542" s="51"/>
      <c r="H542" s="55"/>
      <c r="I542" s="51"/>
      <c r="J542" s="53"/>
      <c r="K542" s="53"/>
      <c r="L542" s="54" t="str">
        <f>IFERROR(VLOOKUP(E542, Inputs!A:B, 2, FALSE), "")</f>
        <v/>
      </c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2.75" x14ac:dyDescent="0.2">
      <c r="A543" s="51"/>
      <c r="B543" s="51"/>
      <c r="C543" s="51"/>
      <c r="D543" s="51"/>
      <c r="E543" s="51"/>
      <c r="F543" s="51"/>
      <c r="G543" s="51"/>
      <c r="H543" s="55"/>
      <c r="I543" s="51"/>
      <c r="J543" s="53"/>
      <c r="K543" s="53"/>
      <c r="L543" s="54" t="str">
        <f>IFERROR(VLOOKUP(E543, Inputs!A:B, 2, FALSE), "")</f>
        <v/>
      </c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2.75" x14ac:dyDescent="0.2">
      <c r="A544" s="51"/>
      <c r="B544" s="51"/>
      <c r="C544" s="51"/>
      <c r="D544" s="51"/>
      <c r="E544" s="51"/>
      <c r="F544" s="51"/>
      <c r="G544" s="51"/>
      <c r="H544" s="55"/>
      <c r="I544" s="51"/>
      <c r="J544" s="53"/>
      <c r="K544" s="53"/>
      <c r="L544" s="54" t="str">
        <f>IFERROR(VLOOKUP(E544, Inputs!A:B, 2, FALSE), "")</f>
        <v/>
      </c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2.75" x14ac:dyDescent="0.2">
      <c r="A545" s="51"/>
      <c r="B545" s="51"/>
      <c r="C545" s="51"/>
      <c r="D545" s="51"/>
      <c r="E545" s="51"/>
      <c r="F545" s="51"/>
      <c r="G545" s="51"/>
      <c r="H545" s="55"/>
      <c r="I545" s="51"/>
      <c r="J545" s="53"/>
      <c r="K545" s="53"/>
      <c r="L545" s="54" t="str">
        <f>IFERROR(VLOOKUP(E545, Inputs!A:B, 2, FALSE), "")</f>
        <v/>
      </c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2.75" x14ac:dyDescent="0.2">
      <c r="A546" s="51"/>
      <c r="B546" s="51"/>
      <c r="C546" s="51"/>
      <c r="D546" s="51"/>
      <c r="E546" s="51"/>
      <c r="F546" s="51"/>
      <c r="G546" s="51"/>
      <c r="H546" s="55"/>
      <c r="I546" s="51"/>
      <c r="J546" s="53"/>
      <c r="K546" s="53"/>
      <c r="L546" s="54" t="str">
        <f>IFERROR(VLOOKUP(E546, Inputs!A:B, 2, FALSE), "")</f>
        <v/>
      </c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2.75" x14ac:dyDescent="0.2">
      <c r="A547" s="51"/>
      <c r="B547" s="51"/>
      <c r="C547" s="51"/>
      <c r="D547" s="51"/>
      <c r="E547" s="51"/>
      <c r="F547" s="51"/>
      <c r="G547" s="51"/>
      <c r="H547" s="55"/>
      <c r="I547" s="51"/>
      <c r="J547" s="53"/>
      <c r="K547" s="53"/>
      <c r="L547" s="54" t="str">
        <f>IFERROR(VLOOKUP(E547, Inputs!A:B, 2, FALSE), "")</f>
        <v/>
      </c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2.75" x14ac:dyDescent="0.2">
      <c r="A548" s="51"/>
      <c r="B548" s="51"/>
      <c r="C548" s="51"/>
      <c r="D548" s="51"/>
      <c r="E548" s="51"/>
      <c r="F548" s="51"/>
      <c r="G548" s="51"/>
      <c r="H548" s="55"/>
      <c r="I548" s="51"/>
      <c r="J548" s="53"/>
      <c r="K548" s="53"/>
      <c r="L548" s="54" t="str">
        <f>IFERROR(VLOOKUP(E548, Inputs!A:B, 2, FALSE), "")</f>
        <v/>
      </c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2.75" x14ac:dyDescent="0.2">
      <c r="A549" s="51"/>
      <c r="B549" s="51"/>
      <c r="C549" s="51"/>
      <c r="D549" s="51"/>
      <c r="E549" s="51"/>
      <c r="F549" s="51"/>
      <c r="G549" s="51"/>
      <c r="H549" s="55"/>
      <c r="I549" s="51"/>
      <c r="J549" s="53"/>
      <c r="K549" s="53"/>
      <c r="L549" s="54" t="str">
        <f>IFERROR(VLOOKUP(E549, Inputs!A:B, 2, FALSE), "")</f>
        <v/>
      </c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2.75" x14ac:dyDescent="0.2">
      <c r="A550" s="51"/>
      <c r="B550" s="51"/>
      <c r="C550" s="51"/>
      <c r="D550" s="51"/>
      <c r="E550" s="51"/>
      <c r="F550" s="51"/>
      <c r="G550" s="51"/>
      <c r="H550" s="55"/>
      <c r="I550" s="51"/>
      <c r="J550" s="53"/>
      <c r="K550" s="53"/>
      <c r="L550" s="54" t="str">
        <f>IFERROR(VLOOKUP(E550, Inputs!A:B, 2, FALSE), "")</f>
        <v/>
      </c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2.75" x14ac:dyDescent="0.2">
      <c r="A551" s="51"/>
      <c r="B551" s="51"/>
      <c r="C551" s="51"/>
      <c r="D551" s="51"/>
      <c r="E551" s="51"/>
      <c r="F551" s="51"/>
      <c r="G551" s="51"/>
      <c r="H551" s="55"/>
      <c r="I551" s="51"/>
      <c r="J551" s="53"/>
      <c r="K551" s="53"/>
      <c r="L551" s="54" t="str">
        <f>IFERROR(VLOOKUP(E551, Inputs!A:B, 2, FALSE), "")</f>
        <v/>
      </c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2.75" x14ac:dyDescent="0.2">
      <c r="A552" s="51"/>
      <c r="B552" s="51"/>
      <c r="C552" s="51"/>
      <c r="D552" s="51"/>
      <c r="E552" s="51"/>
      <c r="F552" s="51"/>
      <c r="G552" s="51"/>
      <c r="H552" s="55"/>
      <c r="I552" s="51"/>
      <c r="J552" s="53"/>
      <c r="K552" s="53"/>
      <c r="L552" s="54" t="str">
        <f>IFERROR(VLOOKUP(E552, Inputs!A:B, 2, FALSE), "")</f>
        <v/>
      </c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2.75" x14ac:dyDescent="0.2">
      <c r="A553" s="51"/>
      <c r="B553" s="51"/>
      <c r="C553" s="51"/>
      <c r="D553" s="51"/>
      <c r="E553" s="51"/>
      <c r="F553" s="51"/>
      <c r="G553" s="51"/>
      <c r="H553" s="55"/>
      <c r="I553" s="51"/>
      <c r="J553" s="53"/>
      <c r="K553" s="53"/>
      <c r="L553" s="54" t="str">
        <f>IFERROR(VLOOKUP(E553, Inputs!A:B, 2, FALSE), "")</f>
        <v/>
      </c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2.75" x14ac:dyDescent="0.2">
      <c r="A554" s="51"/>
      <c r="B554" s="51"/>
      <c r="C554" s="51"/>
      <c r="D554" s="51"/>
      <c r="E554" s="51"/>
      <c r="F554" s="51"/>
      <c r="G554" s="51"/>
      <c r="H554" s="55"/>
      <c r="I554" s="51"/>
      <c r="J554" s="53"/>
      <c r="K554" s="53"/>
      <c r="L554" s="54" t="str">
        <f>IFERROR(VLOOKUP(E554, Inputs!A:B, 2, FALSE), "")</f>
        <v/>
      </c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2.75" x14ac:dyDescent="0.2">
      <c r="A555" s="51"/>
      <c r="B555" s="51"/>
      <c r="C555" s="51"/>
      <c r="D555" s="51"/>
      <c r="E555" s="51"/>
      <c r="F555" s="51"/>
      <c r="G555" s="51"/>
      <c r="H555" s="55"/>
      <c r="I555" s="51"/>
      <c r="J555" s="53"/>
      <c r="K555" s="53"/>
      <c r="L555" s="54" t="str">
        <f>IFERROR(VLOOKUP(E555, Inputs!A:B, 2, FALSE), "")</f>
        <v/>
      </c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2.75" x14ac:dyDescent="0.2">
      <c r="A556" s="51"/>
      <c r="B556" s="51"/>
      <c r="C556" s="51"/>
      <c r="D556" s="51"/>
      <c r="E556" s="51"/>
      <c r="F556" s="51"/>
      <c r="G556" s="51"/>
      <c r="H556" s="55"/>
      <c r="I556" s="51"/>
      <c r="J556" s="53"/>
      <c r="K556" s="53"/>
      <c r="L556" s="54" t="str">
        <f>IFERROR(VLOOKUP(E556, Inputs!A:B, 2, FALSE), "")</f>
        <v/>
      </c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2.75" x14ac:dyDescent="0.2">
      <c r="A557" s="51"/>
      <c r="B557" s="51"/>
      <c r="C557" s="51"/>
      <c r="D557" s="51"/>
      <c r="E557" s="51"/>
      <c r="F557" s="51"/>
      <c r="G557" s="51"/>
      <c r="H557" s="55"/>
      <c r="I557" s="51"/>
      <c r="J557" s="53"/>
      <c r="K557" s="53"/>
      <c r="L557" s="54" t="str">
        <f>IFERROR(VLOOKUP(E557, Inputs!A:B, 2, FALSE), "")</f>
        <v/>
      </c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2.75" x14ac:dyDescent="0.2">
      <c r="A558" s="51"/>
      <c r="B558" s="51"/>
      <c r="C558" s="51"/>
      <c r="D558" s="51"/>
      <c r="E558" s="51"/>
      <c r="F558" s="51"/>
      <c r="G558" s="51"/>
      <c r="H558" s="55"/>
      <c r="I558" s="51"/>
      <c r="J558" s="53"/>
      <c r="K558" s="53"/>
      <c r="L558" s="54" t="str">
        <f>IFERROR(VLOOKUP(E558, Inputs!A:B, 2, FALSE), "")</f>
        <v/>
      </c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2.75" x14ac:dyDescent="0.2">
      <c r="A559" s="51"/>
      <c r="B559" s="51"/>
      <c r="C559" s="51"/>
      <c r="D559" s="51"/>
      <c r="E559" s="51"/>
      <c r="F559" s="51"/>
      <c r="G559" s="51"/>
      <c r="H559" s="55"/>
      <c r="I559" s="51"/>
      <c r="J559" s="53"/>
      <c r="K559" s="53"/>
      <c r="L559" s="54" t="str">
        <f>IFERROR(VLOOKUP(E559, Inputs!A:B, 2, FALSE), "")</f>
        <v/>
      </c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2.75" x14ac:dyDescent="0.2">
      <c r="A560" s="51"/>
      <c r="B560" s="51"/>
      <c r="C560" s="51"/>
      <c r="D560" s="51"/>
      <c r="E560" s="51"/>
      <c r="F560" s="51"/>
      <c r="G560" s="51"/>
      <c r="H560" s="55"/>
      <c r="I560" s="51"/>
      <c r="J560" s="53"/>
      <c r="K560" s="53"/>
      <c r="L560" s="54" t="str">
        <f>IFERROR(VLOOKUP(E560, Inputs!A:B, 2, FALSE), "")</f>
        <v/>
      </c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2.75" x14ac:dyDescent="0.2">
      <c r="A561" s="51"/>
      <c r="B561" s="51"/>
      <c r="C561" s="51"/>
      <c r="D561" s="51"/>
      <c r="E561" s="51"/>
      <c r="F561" s="51"/>
      <c r="G561" s="51"/>
      <c r="H561" s="55"/>
      <c r="I561" s="51"/>
      <c r="J561" s="53"/>
      <c r="K561" s="53"/>
      <c r="L561" s="54" t="str">
        <f>IFERROR(VLOOKUP(E561, Inputs!A:B, 2, FALSE), "")</f>
        <v/>
      </c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2.75" x14ac:dyDescent="0.2">
      <c r="A562" s="51"/>
      <c r="B562" s="51"/>
      <c r="C562" s="51"/>
      <c r="D562" s="51"/>
      <c r="E562" s="51"/>
      <c r="F562" s="51"/>
      <c r="G562" s="51"/>
      <c r="H562" s="55"/>
      <c r="I562" s="51"/>
      <c r="J562" s="53"/>
      <c r="K562" s="53"/>
      <c r="L562" s="54" t="str">
        <f>IFERROR(VLOOKUP(E562, Inputs!A:B, 2, FALSE), "")</f>
        <v/>
      </c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2.75" x14ac:dyDescent="0.2">
      <c r="A563" s="51"/>
      <c r="B563" s="51"/>
      <c r="C563" s="51"/>
      <c r="D563" s="51"/>
      <c r="E563" s="51"/>
      <c r="F563" s="51"/>
      <c r="G563" s="51"/>
      <c r="H563" s="55"/>
      <c r="I563" s="51"/>
      <c r="J563" s="53"/>
      <c r="K563" s="53"/>
      <c r="L563" s="54" t="str">
        <f>IFERROR(VLOOKUP(E563, Inputs!A:B, 2, FALSE), "")</f>
        <v/>
      </c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2.75" x14ac:dyDescent="0.2">
      <c r="A564" s="51"/>
      <c r="B564" s="51"/>
      <c r="C564" s="51"/>
      <c r="D564" s="51"/>
      <c r="E564" s="51"/>
      <c r="F564" s="51"/>
      <c r="G564" s="51"/>
      <c r="H564" s="55"/>
      <c r="I564" s="51"/>
      <c r="J564" s="53"/>
      <c r="K564" s="53"/>
      <c r="L564" s="54" t="str">
        <f>IFERROR(VLOOKUP(E564, Inputs!A:B, 2, FALSE), "")</f>
        <v/>
      </c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2.75" x14ac:dyDescent="0.2">
      <c r="A565" s="51"/>
      <c r="B565" s="51"/>
      <c r="C565" s="51"/>
      <c r="D565" s="51"/>
      <c r="E565" s="51"/>
      <c r="F565" s="51"/>
      <c r="G565" s="51"/>
      <c r="H565" s="55"/>
      <c r="I565" s="51"/>
      <c r="J565" s="53"/>
      <c r="K565" s="53"/>
      <c r="L565" s="54" t="str">
        <f>IFERROR(VLOOKUP(E565, Inputs!A:B, 2, FALSE), "")</f>
        <v/>
      </c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2.75" x14ac:dyDescent="0.2">
      <c r="A566" s="51"/>
      <c r="B566" s="51"/>
      <c r="C566" s="51"/>
      <c r="D566" s="51"/>
      <c r="E566" s="51"/>
      <c r="F566" s="51"/>
      <c r="G566" s="51"/>
      <c r="H566" s="55"/>
      <c r="I566" s="51"/>
      <c r="J566" s="53"/>
      <c r="K566" s="53"/>
      <c r="L566" s="54" t="str">
        <f>IFERROR(VLOOKUP(E566, Inputs!A:B, 2, FALSE), "")</f>
        <v/>
      </c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2.75" x14ac:dyDescent="0.2">
      <c r="A567" s="51"/>
      <c r="B567" s="51"/>
      <c r="C567" s="51"/>
      <c r="D567" s="51"/>
      <c r="E567" s="51"/>
      <c r="F567" s="51"/>
      <c r="G567" s="51"/>
      <c r="H567" s="55"/>
      <c r="I567" s="51"/>
      <c r="J567" s="53"/>
      <c r="K567" s="53"/>
      <c r="L567" s="54" t="str">
        <f>IFERROR(VLOOKUP(E567, Inputs!A:B, 2, FALSE), "")</f>
        <v/>
      </c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2.75" x14ac:dyDescent="0.2">
      <c r="A568" s="51"/>
      <c r="B568" s="51"/>
      <c r="C568" s="51"/>
      <c r="D568" s="51"/>
      <c r="E568" s="51"/>
      <c r="F568" s="51"/>
      <c r="G568" s="51"/>
      <c r="H568" s="55"/>
      <c r="I568" s="51"/>
      <c r="J568" s="53"/>
      <c r="K568" s="53"/>
      <c r="L568" s="54" t="str">
        <f>IFERROR(VLOOKUP(E568, Inputs!A:B, 2, FALSE), "")</f>
        <v/>
      </c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2.75" x14ac:dyDescent="0.2">
      <c r="A569" s="51"/>
      <c r="B569" s="51"/>
      <c r="C569" s="51"/>
      <c r="D569" s="51"/>
      <c r="E569" s="51"/>
      <c r="F569" s="51"/>
      <c r="G569" s="51"/>
      <c r="H569" s="55"/>
      <c r="I569" s="51"/>
      <c r="J569" s="53"/>
      <c r="K569" s="53"/>
      <c r="L569" s="54" t="str">
        <f>IFERROR(VLOOKUP(E569, Inputs!A:B, 2, FALSE), "")</f>
        <v/>
      </c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2.75" x14ac:dyDescent="0.2">
      <c r="A570" s="51"/>
      <c r="B570" s="51"/>
      <c r="C570" s="51"/>
      <c r="D570" s="51"/>
      <c r="E570" s="51"/>
      <c r="F570" s="51"/>
      <c r="G570" s="51"/>
      <c r="H570" s="55"/>
      <c r="I570" s="51"/>
      <c r="J570" s="53"/>
      <c r="K570" s="53"/>
      <c r="L570" s="54" t="str">
        <f>IFERROR(VLOOKUP(E570, Inputs!A:B, 2, FALSE), "")</f>
        <v/>
      </c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2.75" x14ac:dyDescent="0.2">
      <c r="A571" s="51"/>
      <c r="B571" s="51"/>
      <c r="C571" s="51"/>
      <c r="D571" s="51"/>
      <c r="E571" s="51"/>
      <c r="F571" s="51"/>
      <c r="G571" s="51"/>
      <c r="H571" s="55"/>
      <c r="I571" s="51"/>
      <c r="J571" s="53"/>
      <c r="K571" s="53"/>
      <c r="L571" s="54" t="str">
        <f>IFERROR(VLOOKUP(E571, Inputs!A:B, 2, FALSE), "")</f>
        <v/>
      </c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2.75" x14ac:dyDescent="0.2">
      <c r="A572" s="51"/>
      <c r="B572" s="51"/>
      <c r="C572" s="51"/>
      <c r="D572" s="51"/>
      <c r="E572" s="51"/>
      <c r="F572" s="51"/>
      <c r="G572" s="51"/>
      <c r="H572" s="55"/>
      <c r="I572" s="51"/>
      <c r="J572" s="53"/>
      <c r="K572" s="53"/>
      <c r="L572" s="54" t="str">
        <f>IFERROR(VLOOKUP(E572, Inputs!A:B, 2, FALSE), "")</f>
        <v/>
      </c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2.75" x14ac:dyDescent="0.2">
      <c r="A573" s="51"/>
      <c r="B573" s="51"/>
      <c r="C573" s="51"/>
      <c r="D573" s="51"/>
      <c r="E573" s="51"/>
      <c r="F573" s="51"/>
      <c r="G573" s="51"/>
      <c r="H573" s="55"/>
      <c r="I573" s="51"/>
      <c r="J573" s="53"/>
      <c r="K573" s="53"/>
      <c r="L573" s="54" t="str">
        <f>IFERROR(VLOOKUP(E573, Inputs!A:B, 2, FALSE), "")</f>
        <v/>
      </c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2.75" x14ac:dyDescent="0.2">
      <c r="A574" s="51"/>
      <c r="B574" s="51"/>
      <c r="C574" s="51"/>
      <c r="D574" s="51"/>
      <c r="E574" s="51"/>
      <c r="F574" s="51"/>
      <c r="G574" s="51"/>
      <c r="H574" s="55"/>
      <c r="I574" s="51"/>
      <c r="J574" s="53"/>
      <c r="K574" s="53"/>
      <c r="L574" s="54" t="str">
        <f>IFERROR(VLOOKUP(E574, Inputs!A:B, 2, FALSE), "")</f>
        <v/>
      </c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2.75" x14ac:dyDescent="0.2">
      <c r="A575" s="51"/>
      <c r="B575" s="51"/>
      <c r="C575" s="51"/>
      <c r="D575" s="51"/>
      <c r="E575" s="51"/>
      <c r="F575" s="51"/>
      <c r="G575" s="51"/>
      <c r="H575" s="55"/>
      <c r="I575" s="51"/>
      <c r="J575" s="53"/>
      <c r="K575" s="53"/>
      <c r="L575" s="54" t="str">
        <f>IFERROR(VLOOKUP(E575, Inputs!A:B, 2, FALSE), "")</f>
        <v/>
      </c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2.75" x14ac:dyDescent="0.2">
      <c r="A576" s="51"/>
      <c r="B576" s="51"/>
      <c r="C576" s="51"/>
      <c r="D576" s="51"/>
      <c r="E576" s="51"/>
      <c r="F576" s="51"/>
      <c r="G576" s="51"/>
      <c r="H576" s="55"/>
      <c r="I576" s="51"/>
      <c r="J576" s="53"/>
      <c r="K576" s="53"/>
      <c r="L576" s="54" t="str">
        <f>IFERROR(VLOOKUP(E576, Inputs!A:B, 2, FALSE), "")</f>
        <v/>
      </c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2.75" x14ac:dyDescent="0.2">
      <c r="A577" s="51"/>
      <c r="B577" s="51"/>
      <c r="C577" s="51"/>
      <c r="D577" s="51"/>
      <c r="E577" s="51"/>
      <c r="F577" s="51"/>
      <c r="G577" s="51"/>
      <c r="H577" s="55"/>
      <c r="I577" s="51"/>
      <c r="J577" s="53"/>
      <c r="K577" s="53"/>
      <c r="L577" s="54" t="str">
        <f>IFERROR(VLOOKUP(E577, Inputs!A:B, 2, FALSE), "")</f>
        <v/>
      </c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2.75" x14ac:dyDescent="0.2">
      <c r="A578" s="51"/>
      <c r="B578" s="51"/>
      <c r="C578" s="51"/>
      <c r="D578" s="51"/>
      <c r="E578" s="51"/>
      <c r="F578" s="51"/>
      <c r="G578" s="51"/>
      <c r="H578" s="55"/>
      <c r="I578" s="51"/>
      <c r="J578" s="53"/>
      <c r="K578" s="53"/>
      <c r="L578" s="54" t="str">
        <f>IFERROR(VLOOKUP(E578, Inputs!A:B, 2, FALSE), "")</f>
        <v/>
      </c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2.75" x14ac:dyDescent="0.2">
      <c r="A579" s="51"/>
      <c r="B579" s="51"/>
      <c r="C579" s="51"/>
      <c r="D579" s="51"/>
      <c r="E579" s="51"/>
      <c r="F579" s="51"/>
      <c r="G579" s="51"/>
      <c r="H579" s="55"/>
      <c r="I579" s="51"/>
      <c r="J579" s="53"/>
      <c r="K579" s="53"/>
      <c r="L579" s="54" t="str">
        <f>IFERROR(VLOOKUP(E579, Inputs!A:B, 2, FALSE), "")</f>
        <v/>
      </c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2.75" x14ac:dyDescent="0.2">
      <c r="A580" s="51"/>
      <c r="B580" s="51"/>
      <c r="C580" s="51"/>
      <c r="D580" s="51"/>
      <c r="E580" s="51"/>
      <c r="F580" s="51"/>
      <c r="G580" s="51"/>
      <c r="H580" s="55"/>
      <c r="I580" s="51"/>
      <c r="J580" s="53"/>
      <c r="K580" s="53"/>
      <c r="L580" s="54" t="str">
        <f>IFERROR(VLOOKUP(E580, Inputs!A:B, 2, FALSE), "")</f>
        <v/>
      </c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2.75" x14ac:dyDescent="0.2">
      <c r="A581" s="51"/>
      <c r="B581" s="51"/>
      <c r="C581" s="51"/>
      <c r="D581" s="51"/>
      <c r="E581" s="51"/>
      <c r="F581" s="51"/>
      <c r="G581" s="51"/>
      <c r="H581" s="55"/>
      <c r="I581" s="51"/>
      <c r="J581" s="53"/>
      <c r="K581" s="53"/>
      <c r="L581" s="54" t="str">
        <f>IFERROR(VLOOKUP(E581, Inputs!A:B, 2, FALSE), "")</f>
        <v/>
      </c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2.75" x14ac:dyDescent="0.2">
      <c r="A582" s="51"/>
      <c r="B582" s="51"/>
      <c r="C582" s="51"/>
      <c r="D582" s="51"/>
      <c r="E582" s="51"/>
      <c r="F582" s="51"/>
      <c r="G582" s="51"/>
      <c r="H582" s="55"/>
      <c r="I582" s="51"/>
      <c r="J582" s="53"/>
      <c r="K582" s="53"/>
      <c r="L582" s="54" t="str">
        <f>IFERROR(VLOOKUP(E582, Inputs!A:B, 2, FALSE), "")</f>
        <v/>
      </c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2.75" x14ac:dyDescent="0.2">
      <c r="A583" s="51"/>
      <c r="B583" s="51"/>
      <c r="C583" s="51"/>
      <c r="D583" s="51"/>
      <c r="E583" s="51"/>
      <c r="F583" s="51"/>
      <c r="G583" s="51"/>
      <c r="H583" s="55"/>
      <c r="I583" s="51"/>
      <c r="J583" s="53"/>
      <c r="K583" s="53"/>
      <c r="L583" s="54" t="str">
        <f>IFERROR(VLOOKUP(E583, Inputs!A:B, 2, FALSE), "")</f>
        <v/>
      </c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2.75" x14ac:dyDescent="0.2">
      <c r="A584" s="51"/>
      <c r="B584" s="51"/>
      <c r="C584" s="51"/>
      <c r="D584" s="51"/>
      <c r="E584" s="51"/>
      <c r="F584" s="51"/>
      <c r="G584" s="51"/>
      <c r="H584" s="55"/>
      <c r="I584" s="51"/>
      <c r="J584" s="53"/>
      <c r="K584" s="53"/>
      <c r="L584" s="54" t="str">
        <f>IFERROR(VLOOKUP(E584, Inputs!A:B, 2, FALSE), "")</f>
        <v/>
      </c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2.75" x14ac:dyDescent="0.2">
      <c r="A585" s="51"/>
      <c r="B585" s="51"/>
      <c r="C585" s="51"/>
      <c r="D585" s="51"/>
      <c r="E585" s="51"/>
      <c r="F585" s="51"/>
      <c r="G585" s="51"/>
      <c r="H585" s="55"/>
      <c r="I585" s="51"/>
      <c r="J585" s="53"/>
      <c r="K585" s="53"/>
      <c r="L585" s="54" t="str">
        <f>IFERROR(VLOOKUP(E585, Inputs!A:B, 2, FALSE), "")</f>
        <v/>
      </c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2.75" x14ac:dyDescent="0.2">
      <c r="A586" s="51"/>
      <c r="B586" s="51"/>
      <c r="C586" s="51"/>
      <c r="D586" s="51"/>
      <c r="E586" s="51"/>
      <c r="F586" s="51"/>
      <c r="G586" s="51"/>
      <c r="H586" s="55"/>
      <c r="I586" s="51"/>
      <c r="J586" s="53"/>
      <c r="K586" s="53"/>
      <c r="L586" s="54" t="str">
        <f>IFERROR(VLOOKUP(E586, Inputs!A:B, 2, FALSE), "")</f>
        <v/>
      </c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2.75" x14ac:dyDescent="0.2">
      <c r="A587" s="51"/>
      <c r="B587" s="51"/>
      <c r="C587" s="51"/>
      <c r="D587" s="51"/>
      <c r="E587" s="51"/>
      <c r="F587" s="51"/>
      <c r="G587" s="51"/>
      <c r="H587" s="55"/>
      <c r="I587" s="51"/>
      <c r="J587" s="53"/>
      <c r="K587" s="53"/>
      <c r="L587" s="54" t="str">
        <f>IFERROR(VLOOKUP(E587, Inputs!A:B, 2, FALSE), "")</f>
        <v/>
      </c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2.75" x14ac:dyDescent="0.2">
      <c r="A588" s="51"/>
      <c r="B588" s="51"/>
      <c r="C588" s="51"/>
      <c r="D588" s="51"/>
      <c r="E588" s="51"/>
      <c r="F588" s="51"/>
      <c r="G588" s="51"/>
      <c r="H588" s="55"/>
      <c r="I588" s="51"/>
      <c r="J588" s="53"/>
      <c r="K588" s="53"/>
      <c r="L588" s="54" t="str">
        <f>IFERROR(VLOOKUP(E588, Inputs!A:B, 2, FALSE), "")</f>
        <v/>
      </c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2.75" x14ac:dyDescent="0.2">
      <c r="A589" s="51"/>
      <c r="B589" s="51"/>
      <c r="C589" s="51"/>
      <c r="D589" s="51"/>
      <c r="E589" s="51"/>
      <c r="F589" s="51"/>
      <c r="G589" s="51"/>
      <c r="H589" s="55"/>
      <c r="I589" s="51"/>
      <c r="J589" s="53"/>
      <c r="K589" s="53"/>
      <c r="L589" s="54" t="str">
        <f>IFERROR(VLOOKUP(E589, Inputs!A:B, 2, FALSE), "")</f>
        <v/>
      </c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2.75" x14ac:dyDescent="0.2">
      <c r="A590" s="51"/>
      <c r="B590" s="51"/>
      <c r="C590" s="51"/>
      <c r="D590" s="51"/>
      <c r="E590" s="51"/>
      <c r="F590" s="51"/>
      <c r="G590" s="51"/>
      <c r="H590" s="55"/>
      <c r="I590" s="51"/>
      <c r="J590" s="53"/>
      <c r="K590" s="53"/>
      <c r="L590" s="54" t="str">
        <f>IFERROR(VLOOKUP(E590, Inputs!A:B, 2, FALSE), "")</f>
        <v/>
      </c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2.75" x14ac:dyDescent="0.2">
      <c r="A591" s="51"/>
      <c r="B591" s="51"/>
      <c r="C591" s="51"/>
      <c r="D591" s="51"/>
      <c r="E591" s="51"/>
      <c r="F591" s="51"/>
      <c r="G591" s="51"/>
      <c r="H591" s="55"/>
      <c r="I591" s="51"/>
      <c r="J591" s="53"/>
      <c r="K591" s="53"/>
      <c r="L591" s="54" t="str">
        <f>IFERROR(VLOOKUP(E591, Inputs!A:B, 2, FALSE), "")</f>
        <v/>
      </c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2.75" x14ac:dyDescent="0.2">
      <c r="A592" s="51"/>
      <c r="B592" s="51"/>
      <c r="C592" s="51"/>
      <c r="D592" s="51"/>
      <c r="E592" s="51"/>
      <c r="F592" s="51"/>
      <c r="G592" s="51"/>
      <c r="H592" s="55"/>
      <c r="I592" s="51"/>
      <c r="J592" s="53"/>
      <c r="K592" s="53"/>
      <c r="L592" s="54" t="str">
        <f>IFERROR(VLOOKUP(E592, Inputs!A:B, 2, FALSE), "")</f>
        <v/>
      </c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2.75" x14ac:dyDescent="0.2">
      <c r="A593" s="51"/>
      <c r="B593" s="51"/>
      <c r="C593" s="51"/>
      <c r="D593" s="51"/>
      <c r="E593" s="51"/>
      <c r="F593" s="51"/>
      <c r="G593" s="51"/>
      <c r="H593" s="55"/>
      <c r="I593" s="51"/>
      <c r="J593" s="53"/>
      <c r="K593" s="53"/>
      <c r="L593" s="54" t="str">
        <f>IFERROR(VLOOKUP(E593, Inputs!A:B, 2, FALSE), "")</f>
        <v/>
      </c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2.75" x14ac:dyDescent="0.2">
      <c r="A594" s="51"/>
      <c r="B594" s="51"/>
      <c r="C594" s="51"/>
      <c r="D594" s="51"/>
      <c r="E594" s="51"/>
      <c r="F594" s="51"/>
      <c r="G594" s="51"/>
      <c r="H594" s="55"/>
      <c r="I594" s="51"/>
      <c r="J594" s="53"/>
      <c r="K594" s="53"/>
      <c r="L594" s="54" t="str">
        <f>IFERROR(VLOOKUP(E594, Inputs!A:B, 2, FALSE), "")</f>
        <v/>
      </c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2.75" x14ac:dyDescent="0.2">
      <c r="A595" s="51"/>
      <c r="B595" s="51"/>
      <c r="C595" s="51"/>
      <c r="D595" s="51"/>
      <c r="E595" s="51"/>
      <c r="F595" s="51"/>
      <c r="G595" s="51"/>
      <c r="H595" s="55"/>
      <c r="I595" s="51"/>
      <c r="J595" s="53"/>
      <c r="K595" s="53"/>
      <c r="L595" s="54" t="str">
        <f>IFERROR(VLOOKUP(E595, Inputs!A:B, 2, FALSE), "")</f>
        <v/>
      </c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2.75" x14ac:dyDescent="0.2">
      <c r="A596" s="51"/>
      <c r="B596" s="51"/>
      <c r="C596" s="51"/>
      <c r="D596" s="51"/>
      <c r="E596" s="51"/>
      <c r="F596" s="51"/>
      <c r="G596" s="51"/>
      <c r="H596" s="55"/>
      <c r="I596" s="51"/>
      <c r="J596" s="53"/>
      <c r="K596" s="53"/>
      <c r="L596" s="54" t="str">
        <f>IFERROR(VLOOKUP(E596, Inputs!A:B, 2, FALSE), "")</f>
        <v/>
      </c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2.75" x14ac:dyDescent="0.2">
      <c r="A597" s="51"/>
      <c r="B597" s="51"/>
      <c r="C597" s="51"/>
      <c r="D597" s="51"/>
      <c r="E597" s="51"/>
      <c r="F597" s="51"/>
      <c r="G597" s="51"/>
      <c r="H597" s="55"/>
      <c r="I597" s="51"/>
      <c r="J597" s="53"/>
      <c r="K597" s="53"/>
      <c r="L597" s="54" t="str">
        <f>IFERROR(VLOOKUP(E597, Inputs!A:B, 2, FALSE), "")</f>
        <v/>
      </c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2.75" x14ac:dyDescent="0.2">
      <c r="A598" s="51"/>
      <c r="B598" s="51"/>
      <c r="C598" s="51"/>
      <c r="D598" s="51"/>
      <c r="E598" s="51"/>
      <c r="F598" s="51"/>
      <c r="G598" s="51"/>
      <c r="H598" s="55"/>
      <c r="I598" s="51"/>
      <c r="J598" s="53"/>
      <c r="K598" s="53"/>
      <c r="L598" s="54" t="str">
        <f>IFERROR(VLOOKUP(E598, Inputs!A:B, 2, FALSE), "")</f>
        <v/>
      </c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2.75" x14ac:dyDescent="0.2">
      <c r="A599" s="51"/>
      <c r="B599" s="51"/>
      <c r="C599" s="51"/>
      <c r="D599" s="51"/>
      <c r="E599" s="51"/>
      <c r="F599" s="51"/>
      <c r="G599" s="51"/>
      <c r="H599" s="55"/>
      <c r="I599" s="51"/>
      <c r="J599" s="53"/>
      <c r="K599" s="53"/>
      <c r="L599" s="54" t="str">
        <f>IFERROR(VLOOKUP(E599, Inputs!A:B, 2, FALSE), "")</f>
        <v/>
      </c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2.75" x14ac:dyDescent="0.2">
      <c r="A600" s="51"/>
      <c r="B600" s="51"/>
      <c r="C600" s="51"/>
      <c r="D600" s="51"/>
      <c r="E600" s="51"/>
      <c r="F600" s="51"/>
      <c r="G600" s="51"/>
      <c r="H600" s="55"/>
      <c r="I600" s="51"/>
      <c r="J600" s="53"/>
      <c r="K600" s="53"/>
      <c r="L600" s="54" t="str">
        <f>IFERROR(VLOOKUP(E600, Inputs!A:B, 2, FALSE), "")</f>
        <v/>
      </c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2.75" x14ac:dyDescent="0.2">
      <c r="A601" s="51"/>
      <c r="B601" s="51"/>
      <c r="C601" s="51"/>
      <c r="D601" s="51"/>
      <c r="E601" s="51"/>
      <c r="F601" s="51"/>
      <c r="G601" s="51"/>
      <c r="H601" s="55"/>
      <c r="I601" s="51"/>
      <c r="J601" s="53"/>
      <c r="K601" s="53"/>
      <c r="L601" s="54" t="str">
        <f>IFERROR(VLOOKUP(E601, Inputs!A:B, 2, FALSE), "")</f>
        <v/>
      </c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2.75" x14ac:dyDescent="0.2">
      <c r="A602" s="51"/>
      <c r="B602" s="51"/>
      <c r="C602" s="51"/>
      <c r="D602" s="51"/>
      <c r="E602" s="51"/>
      <c r="F602" s="51"/>
      <c r="G602" s="51"/>
      <c r="H602" s="55"/>
      <c r="I602" s="51"/>
      <c r="J602" s="53"/>
      <c r="K602" s="53"/>
      <c r="L602" s="54" t="str">
        <f>IFERROR(VLOOKUP(E602, Inputs!A:B, 2, FALSE), "")</f>
        <v/>
      </c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2.75" x14ac:dyDescent="0.2">
      <c r="A603" s="51"/>
      <c r="B603" s="51"/>
      <c r="C603" s="51"/>
      <c r="D603" s="51"/>
      <c r="E603" s="51"/>
      <c r="F603" s="51"/>
      <c r="G603" s="51"/>
      <c r="H603" s="55"/>
      <c r="I603" s="51"/>
      <c r="J603" s="53"/>
      <c r="K603" s="53"/>
      <c r="L603" s="54" t="str">
        <f>IFERROR(VLOOKUP(E603, Inputs!A:B, 2, FALSE), "")</f>
        <v/>
      </c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2.75" x14ac:dyDescent="0.2">
      <c r="A604" s="51"/>
      <c r="B604" s="51"/>
      <c r="C604" s="51"/>
      <c r="D604" s="51"/>
      <c r="E604" s="51"/>
      <c r="F604" s="51"/>
      <c r="G604" s="51"/>
      <c r="H604" s="55"/>
      <c r="I604" s="51"/>
      <c r="J604" s="53"/>
      <c r="K604" s="53"/>
      <c r="L604" s="54" t="str">
        <f>IFERROR(VLOOKUP(E604, Inputs!A:B, 2, FALSE), "")</f>
        <v/>
      </c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2.75" x14ac:dyDescent="0.2">
      <c r="A605" s="51"/>
      <c r="B605" s="51"/>
      <c r="C605" s="51"/>
      <c r="D605" s="51"/>
      <c r="E605" s="51"/>
      <c r="F605" s="51"/>
      <c r="G605" s="51"/>
      <c r="H605" s="55"/>
      <c r="I605" s="51"/>
      <c r="J605" s="53"/>
      <c r="K605" s="53"/>
      <c r="L605" s="54" t="str">
        <f>IFERROR(VLOOKUP(E605, Inputs!A:B, 2, FALSE), "")</f>
        <v/>
      </c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2.75" x14ac:dyDescent="0.2">
      <c r="A606" s="51"/>
      <c r="B606" s="51"/>
      <c r="C606" s="51"/>
      <c r="D606" s="51"/>
      <c r="E606" s="51"/>
      <c r="F606" s="51"/>
      <c r="G606" s="51"/>
      <c r="H606" s="55"/>
      <c r="I606" s="51"/>
      <c r="J606" s="53"/>
      <c r="K606" s="53"/>
      <c r="L606" s="54" t="str">
        <f>IFERROR(VLOOKUP(E606, Inputs!A:B, 2, FALSE), "")</f>
        <v/>
      </c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2.75" x14ac:dyDescent="0.2">
      <c r="A607" s="51"/>
      <c r="B607" s="51"/>
      <c r="C607" s="51"/>
      <c r="D607" s="51"/>
      <c r="E607" s="51"/>
      <c r="F607" s="51"/>
      <c r="G607" s="51"/>
      <c r="H607" s="55"/>
      <c r="I607" s="51"/>
      <c r="J607" s="53"/>
      <c r="K607" s="53"/>
      <c r="L607" s="54" t="str">
        <f>IFERROR(VLOOKUP(E607, Inputs!A:B, 2, FALSE), "")</f>
        <v/>
      </c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2.75" x14ac:dyDescent="0.2">
      <c r="A608" s="51"/>
      <c r="B608" s="51"/>
      <c r="C608" s="51"/>
      <c r="D608" s="51"/>
      <c r="E608" s="51"/>
      <c r="F608" s="51"/>
      <c r="G608" s="51"/>
      <c r="H608" s="55"/>
      <c r="I608" s="51"/>
      <c r="J608" s="53"/>
      <c r="K608" s="53"/>
      <c r="L608" s="54" t="str">
        <f>IFERROR(VLOOKUP(E608, Inputs!A:B, 2, FALSE), "")</f>
        <v/>
      </c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2.75" x14ac:dyDescent="0.2">
      <c r="A609" s="51"/>
      <c r="B609" s="51"/>
      <c r="C609" s="51"/>
      <c r="D609" s="51"/>
      <c r="E609" s="51"/>
      <c r="F609" s="51"/>
      <c r="G609" s="51"/>
      <c r="H609" s="55"/>
      <c r="I609" s="51"/>
      <c r="J609" s="53"/>
      <c r="K609" s="53"/>
      <c r="L609" s="54" t="str">
        <f>IFERROR(VLOOKUP(E609, Inputs!A:B, 2, FALSE), "")</f>
        <v/>
      </c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2.75" x14ac:dyDescent="0.2">
      <c r="A610" s="51"/>
      <c r="B610" s="51"/>
      <c r="C610" s="51"/>
      <c r="D610" s="51"/>
      <c r="E610" s="51"/>
      <c r="F610" s="51"/>
      <c r="G610" s="51"/>
      <c r="H610" s="55"/>
      <c r="I610" s="51"/>
      <c r="J610" s="53"/>
      <c r="K610" s="53"/>
      <c r="L610" s="54" t="str">
        <f>IFERROR(VLOOKUP(E610, Inputs!A:B, 2, FALSE), "")</f>
        <v/>
      </c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2.75" x14ac:dyDescent="0.2">
      <c r="A611" s="51"/>
      <c r="B611" s="51"/>
      <c r="C611" s="51"/>
      <c r="D611" s="51"/>
      <c r="E611" s="51"/>
      <c r="F611" s="51"/>
      <c r="G611" s="51"/>
      <c r="H611" s="55"/>
      <c r="I611" s="51"/>
      <c r="J611" s="53"/>
      <c r="K611" s="53"/>
      <c r="L611" s="54" t="str">
        <f>IFERROR(VLOOKUP(E611, Inputs!A:B, 2, FALSE), "")</f>
        <v/>
      </c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2.75" x14ac:dyDescent="0.2">
      <c r="A612" s="51"/>
      <c r="B612" s="51"/>
      <c r="C612" s="51"/>
      <c r="D612" s="51"/>
      <c r="E612" s="51"/>
      <c r="F612" s="51"/>
      <c r="G612" s="51"/>
      <c r="H612" s="55"/>
      <c r="I612" s="51"/>
      <c r="J612" s="53"/>
      <c r="K612" s="53"/>
      <c r="L612" s="54" t="str">
        <f>IFERROR(VLOOKUP(E612, Inputs!A:B, 2, FALSE), "")</f>
        <v/>
      </c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2.75" x14ac:dyDescent="0.2">
      <c r="A613" s="51"/>
      <c r="B613" s="51"/>
      <c r="C613" s="51"/>
      <c r="D613" s="51"/>
      <c r="E613" s="51"/>
      <c r="F613" s="51"/>
      <c r="G613" s="51"/>
      <c r="H613" s="55"/>
      <c r="I613" s="51"/>
      <c r="J613" s="53"/>
      <c r="K613" s="53"/>
      <c r="L613" s="54" t="str">
        <f>IFERROR(VLOOKUP(E613, Inputs!A:B, 2, FALSE), "")</f>
        <v/>
      </c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2.75" x14ac:dyDescent="0.2">
      <c r="A614" s="51"/>
      <c r="B614" s="51"/>
      <c r="C614" s="51"/>
      <c r="D614" s="51"/>
      <c r="E614" s="51"/>
      <c r="F614" s="51"/>
      <c r="G614" s="51"/>
      <c r="H614" s="55"/>
      <c r="I614" s="51"/>
      <c r="J614" s="53"/>
      <c r="K614" s="53"/>
      <c r="L614" s="54" t="str">
        <f>IFERROR(VLOOKUP(E614, Inputs!A:B, 2, FALSE), "")</f>
        <v/>
      </c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2.75" x14ac:dyDescent="0.2">
      <c r="A615" s="51"/>
      <c r="B615" s="51"/>
      <c r="C615" s="51"/>
      <c r="D615" s="51"/>
      <c r="E615" s="51"/>
      <c r="F615" s="51"/>
      <c r="G615" s="51"/>
      <c r="H615" s="55"/>
      <c r="I615" s="51"/>
      <c r="J615" s="53"/>
      <c r="K615" s="53"/>
      <c r="L615" s="54" t="str">
        <f>IFERROR(VLOOKUP(E615, Inputs!A:B, 2, FALSE), "")</f>
        <v/>
      </c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2.75" x14ac:dyDescent="0.2">
      <c r="A616" s="51"/>
      <c r="B616" s="51"/>
      <c r="C616" s="51"/>
      <c r="D616" s="51"/>
      <c r="E616" s="51"/>
      <c r="F616" s="51"/>
      <c r="G616" s="51"/>
      <c r="H616" s="55"/>
      <c r="I616" s="51"/>
      <c r="J616" s="53"/>
      <c r="K616" s="53"/>
      <c r="L616" s="54" t="str">
        <f>IFERROR(VLOOKUP(E616, Inputs!A:B, 2, FALSE), "")</f>
        <v/>
      </c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2.75" x14ac:dyDescent="0.2">
      <c r="A617" s="51"/>
      <c r="B617" s="51"/>
      <c r="C617" s="51"/>
      <c r="D617" s="51"/>
      <c r="E617" s="51"/>
      <c r="F617" s="51"/>
      <c r="G617" s="51"/>
      <c r="H617" s="55"/>
      <c r="I617" s="51"/>
      <c r="J617" s="53"/>
      <c r="K617" s="53"/>
      <c r="L617" s="54" t="str">
        <f>IFERROR(VLOOKUP(E617, Inputs!A:B, 2, FALSE), "")</f>
        <v/>
      </c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2.75" x14ac:dyDescent="0.2">
      <c r="A618" s="51"/>
      <c r="B618" s="51"/>
      <c r="C618" s="51"/>
      <c r="D618" s="51"/>
      <c r="E618" s="51"/>
      <c r="F618" s="51"/>
      <c r="G618" s="51"/>
      <c r="H618" s="55"/>
      <c r="I618" s="51"/>
      <c r="J618" s="53"/>
      <c r="K618" s="53"/>
      <c r="L618" s="54" t="str">
        <f>IFERROR(VLOOKUP(E618, Inputs!A:B, 2, FALSE), "")</f>
        <v/>
      </c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2.75" x14ac:dyDescent="0.2">
      <c r="A619" s="51"/>
      <c r="B619" s="51"/>
      <c r="C619" s="51"/>
      <c r="D619" s="51"/>
      <c r="E619" s="51"/>
      <c r="F619" s="51"/>
      <c r="G619" s="51"/>
      <c r="H619" s="55"/>
      <c r="I619" s="51"/>
      <c r="J619" s="53"/>
      <c r="K619" s="53"/>
      <c r="L619" s="54" t="str">
        <f>IFERROR(VLOOKUP(E619, Inputs!A:B, 2, FALSE), "")</f>
        <v/>
      </c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2.75" x14ac:dyDescent="0.2">
      <c r="A620" s="51"/>
      <c r="B620" s="51"/>
      <c r="C620" s="51"/>
      <c r="D620" s="51"/>
      <c r="E620" s="51"/>
      <c r="F620" s="51"/>
      <c r="G620" s="51"/>
      <c r="H620" s="55"/>
      <c r="I620" s="51"/>
      <c r="J620" s="53"/>
      <c r="K620" s="53"/>
      <c r="L620" s="54" t="str">
        <f>IFERROR(VLOOKUP(E620, Inputs!A:B, 2, FALSE), "")</f>
        <v/>
      </c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2.75" x14ac:dyDescent="0.2">
      <c r="A621" s="51"/>
      <c r="B621" s="51"/>
      <c r="C621" s="51"/>
      <c r="D621" s="51"/>
      <c r="E621" s="51"/>
      <c r="F621" s="51"/>
      <c r="G621" s="51"/>
      <c r="H621" s="55"/>
      <c r="I621" s="51"/>
      <c r="J621" s="53"/>
      <c r="K621" s="53"/>
      <c r="L621" s="54" t="str">
        <f>IFERROR(VLOOKUP(E621, Inputs!A:B, 2, FALSE), "")</f>
        <v/>
      </c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2.75" x14ac:dyDescent="0.2">
      <c r="A622" s="51"/>
      <c r="B622" s="51"/>
      <c r="C622" s="51"/>
      <c r="D622" s="51"/>
      <c r="E622" s="51"/>
      <c r="F622" s="51"/>
      <c r="G622" s="51"/>
      <c r="H622" s="55"/>
      <c r="I622" s="51"/>
      <c r="J622" s="53"/>
      <c r="K622" s="53"/>
      <c r="L622" s="54" t="str">
        <f>IFERROR(VLOOKUP(E622, Inputs!A:B, 2, FALSE), "")</f>
        <v/>
      </c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2.75" x14ac:dyDescent="0.2">
      <c r="A623" s="51"/>
      <c r="B623" s="51"/>
      <c r="C623" s="51"/>
      <c r="D623" s="51"/>
      <c r="E623" s="51"/>
      <c r="F623" s="51"/>
      <c r="G623" s="51"/>
      <c r="H623" s="55"/>
      <c r="I623" s="51"/>
      <c r="J623" s="53"/>
      <c r="K623" s="53"/>
      <c r="L623" s="54" t="str">
        <f>IFERROR(VLOOKUP(E623, Inputs!A:B, 2, FALSE), "")</f>
        <v/>
      </c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2.75" x14ac:dyDescent="0.2">
      <c r="A624" s="51"/>
      <c r="B624" s="51"/>
      <c r="C624" s="51"/>
      <c r="D624" s="51"/>
      <c r="E624" s="51"/>
      <c r="F624" s="51"/>
      <c r="G624" s="51"/>
      <c r="H624" s="55"/>
      <c r="I624" s="51"/>
      <c r="J624" s="53"/>
      <c r="K624" s="53"/>
      <c r="L624" s="54" t="str">
        <f>IFERROR(VLOOKUP(E624, Inputs!A:B, 2, FALSE), "")</f>
        <v/>
      </c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2.75" x14ac:dyDescent="0.2">
      <c r="A625" s="51"/>
      <c r="B625" s="51"/>
      <c r="C625" s="51"/>
      <c r="D625" s="51"/>
      <c r="E625" s="51"/>
      <c r="F625" s="51"/>
      <c r="G625" s="51"/>
      <c r="H625" s="55"/>
      <c r="I625" s="51"/>
      <c r="J625" s="53"/>
      <c r="K625" s="53"/>
      <c r="L625" s="54" t="str">
        <f>IFERROR(VLOOKUP(E625, Inputs!A:B, 2, FALSE), "")</f>
        <v/>
      </c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2.75" x14ac:dyDescent="0.2">
      <c r="A626" s="51"/>
      <c r="B626" s="51"/>
      <c r="C626" s="51"/>
      <c r="D626" s="51"/>
      <c r="E626" s="51"/>
      <c r="F626" s="51"/>
      <c r="G626" s="51"/>
      <c r="H626" s="55"/>
      <c r="I626" s="51"/>
      <c r="J626" s="53"/>
      <c r="K626" s="53"/>
      <c r="L626" s="54" t="str">
        <f>IFERROR(VLOOKUP(E626, Inputs!A:B, 2, FALSE), "")</f>
        <v/>
      </c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2.75" x14ac:dyDescent="0.2">
      <c r="A627" s="51"/>
      <c r="B627" s="51"/>
      <c r="C627" s="51"/>
      <c r="D627" s="51"/>
      <c r="E627" s="51"/>
      <c r="F627" s="51"/>
      <c r="G627" s="51"/>
      <c r="H627" s="55"/>
      <c r="I627" s="51"/>
      <c r="J627" s="53"/>
      <c r="K627" s="53"/>
      <c r="L627" s="54" t="str">
        <f>IFERROR(VLOOKUP(E627, Inputs!A:B, 2, FALSE), "")</f>
        <v/>
      </c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2.75" x14ac:dyDescent="0.2">
      <c r="A628" s="51"/>
      <c r="B628" s="51"/>
      <c r="C628" s="51"/>
      <c r="D628" s="51"/>
      <c r="E628" s="51"/>
      <c r="F628" s="51"/>
      <c r="G628" s="51"/>
      <c r="H628" s="55"/>
      <c r="I628" s="51"/>
      <c r="J628" s="53"/>
      <c r="K628" s="53"/>
      <c r="L628" s="54" t="str">
        <f>IFERROR(VLOOKUP(E628, Inputs!A:B, 2, FALSE), "")</f>
        <v/>
      </c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2.75" x14ac:dyDescent="0.2">
      <c r="A629" s="51"/>
      <c r="B629" s="51"/>
      <c r="C629" s="51"/>
      <c r="D629" s="51"/>
      <c r="E629" s="51"/>
      <c r="F629" s="51"/>
      <c r="G629" s="51"/>
      <c r="H629" s="55"/>
      <c r="I629" s="51"/>
      <c r="J629" s="53"/>
      <c r="K629" s="53"/>
      <c r="L629" s="54" t="str">
        <f>IFERROR(VLOOKUP(E629, Inputs!A:B, 2, FALSE), "")</f>
        <v/>
      </c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2.75" x14ac:dyDescent="0.2">
      <c r="A630" s="51"/>
      <c r="B630" s="51"/>
      <c r="C630" s="51"/>
      <c r="D630" s="51"/>
      <c r="E630" s="51"/>
      <c r="F630" s="51"/>
      <c r="G630" s="51"/>
      <c r="H630" s="55"/>
      <c r="I630" s="51"/>
      <c r="J630" s="53"/>
      <c r="K630" s="53"/>
      <c r="L630" s="54" t="str">
        <f>IFERROR(VLOOKUP(E630, Inputs!A:B, 2, FALSE), "")</f>
        <v/>
      </c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2.75" x14ac:dyDescent="0.2">
      <c r="A631" s="51"/>
      <c r="B631" s="51"/>
      <c r="C631" s="51"/>
      <c r="D631" s="51"/>
      <c r="E631" s="51"/>
      <c r="F631" s="51"/>
      <c r="G631" s="51"/>
      <c r="H631" s="55"/>
      <c r="I631" s="51"/>
      <c r="J631" s="53"/>
      <c r="K631" s="53"/>
      <c r="L631" s="54" t="str">
        <f>IFERROR(VLOOKUP(E631, Inputs!A:B, 2, FALSE), "")</f>
        <v/>
      </c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2.75" x14ac:dyDescent="0.2">
      <c r="A632" s="51"/>
      <c r="B632" s="51"/>
      <c r="C632" s="51"/>
      <c r="D632" s="51"/>
      <c r="E632" s="51"/>
      <c r="F632" s="51"/>
      <c r="G632" s="51"/>
      <c r="H632" s="55"/>
      <c r="I632" s="51"/>
      <c r="J632" s="53"/>
      <c r="K632" s="53"/>
      <c r="L632" s="54" t="str">
        <f>IFERROR(VLOOKUP(E632, Inputs!A:B, 2, FALSE), "")</f>
        <v/>
      </c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2.75" x14ac:dyDescent="0.2">
      <c r="A633" s="51"/>
      <c r="B633" s="51"/>
      <c r="C633" s="51"/>
      <c r="D633" s="51"/>
      <c r="E633" s="51"/>
      <c r="F633" s="51"/>
      <c r="G633" s="51"/>
      <c r="H633" s="55"/>
      <c r="I633" s="51"/>
      <c r="J633" s="53"/>
      <c r="K633" s="53"/>
      <c r="L633" s="54" t="str">
        <f>IFERROR(VLOOKUP(E633, Inputs!A:B, 2, FALSE), "")</f>
        <v/>
      </c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2.75" x14ac:dyDescent="0.2">
      <c r="A634" s="51"/>
      <c r="B634" s="51"/>
      <c r="C634" s="51"/>
      <c r="D634" s="51"/>
      <c r="E634" s="51"/>
      <c r="F634" s="51"/>
      <c r="G634" s="51"/>
      <c r="H634" s="55"/>
      <c r="I634" s="51"/>
      <c r="J634" s="53"/>
      <c r="K634" s="53"/>
      <c r="L634" s="54" t="str">
        <f>IFERROR(VLOOKUP(E634, Inputs!A:B, 2, FALSE), "")</f>
        <v/>
      </c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2.75" x14ac:dyDescent="0.2">
      <c r="A635" s="51"/>
      <c r="B635" s="51"/>
      <c r="C635" s="51"/>
      <c r="D635" s="51"/>
      <c r="E635" s="51"/>
      <c r="F635" s="51"/>
      <c r="G635" s="51"/>
      <c r="H635" s="55"/>
      <c r="I635" s="51"/>
      <c r="J635" s="53"/>
      <c r="K635" s="53"/>
      <c r="L635" s="54" t="str">
        <f>IFERROR(VLOOKUP(E635, Inputs!A:B, 2, FALSE), "")</f>
        <v/>
      </c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2.75" x14ac:dyDescent="0.2">
      <c r="A636" s="51"/>
      <c r="B636" s="51"/>
      <c r="C636" s="51"/>
      <c r="D636" s="51"/>
      <c r="E636" s="51"/>
      <c r="F636" s="51"/>
      <c r="G636" s="51"/>
      <c r="H636" s="55"/>
      <c r="I636" s="51"/>
      <c r="J636" s="53"/>
      <c r="K636" s="53"/>
      <c r="L636" s="54" t="str">
        <f>IFERROR(VLOOKUP(E636, Inputs!A:B, 2, FALSE), "")</f>
        <v/>
      </c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2.75" x14ac:dyDescent="0.2">
      <c r="A637" s="51"/>
      <c r="B637" s="51"/>
      <c r="C637" s="51"/>
      <c r="D637" s="51"/>
      <c r="E637" s="51"/>
      <c r="F637" s="51"/>
      <c r="G637" s="51"/>
      <c r="H637" s="55"/>
      <c r="I637" s="51"/>
      <c r="J637" s="53"/>
      <c r="K637" s="53"/>
      <c r="L637" s="54" t="str">
        <f>IFERROR(VLOOKUP(E637, Inputs!A:B, 2, FALSE), "")</f>
        <v/>
      </c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2.75" x14ac:dyDescent="0.2">
      <c r="A638" s="51"/>
      <c r="B638" s="51"/>
      <c r="C638" s="51"/>
      <c r="D638" s="51"/>
      <c r="E638" s="51"/>
      <c r="F638" s="51"/>
      <c r="G638" s="51"/>
      <c r="H638" s="55"/>
      <c r="I638" s="51"/>
      <c r="J638" s="53"/>
      <c r="K638" s="53"/>
      <c r="L638" s="54" t="str">
        <f>IFERROR(VLOOKUP(E638, Inputs!A:B, 2, FALSE), "")</f>
        <v/>
      </c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2.75" x14ac:dyDescent="0.2">
      <c r="A639" s="51"/>
      <c r="B639" s="51"/>
      <c r="C639" s="51"/>
      <c r="D639" s="51"/>
      <c r="E639" s="51"/>
      <c r="F639" s="51"/>
      <c r="G639" s="51"/>
      <c r="H639" s="55"/>
      <c r="I639" s="51"/>
      <c r="J639" s="53"/>
      <c r="K639" s="53"/>
      <c r="L639" s="54" t="str">
        <f>IFERROR(VLOOKUP(E639, Inputs!A:B, 2, FALSE), "")</f>
        <v/>
      </c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2.75" x14ac:dyDescent="0.2">
      <c r="A640" s="51"/>
      <c r="B640" s="51"/>
      <c r="C640" s="51"/>
      <c r="D640" s="51"/>
      <c r="E640" s="51"/>
      <c r="F640" s="51"/>
      <c r="G640" s="51"/>
      <c r="H640" s="55"/>
      <c r="I640" s="51"/>
      <c r="J640" s="53"/>
      <c r="K640" s="53"/>
      <c r="L640" s="54" t="str">
        <f>IFERROR(VLOOKUP(E640, Inputs!A:B, 2, FALSE), "")</f>
        <v/>
      </c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2.75" x14ac:dyDescent="0.2">
      <c r="A641" s="51"/>
      <c r="B641" s="51"/>
      <c r="C641" s="51"/>
      <c r="D641" s="51"/>
      <c r="E641" s="51"/>
      <c r="F641" s="51"/>
      <c r="G641" s="51"/>
      <c r="H641" s="55"/>
      <c r="I641" s="51"/>
      <c r="J641" s="53"/>
      <c r="K641" s="53"/>
      <c r="L641" s="54" t="str">
        <f>IFERROR(VLOOKUP(E641, Inputs!A:B, 2, FALSE), "")</f>
        <v/>
      </c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2.75" x14ac:dyDescent="0.2">
      <c r="A642" s="51"/>
      <c r="B642" s="51"/>
      <c r="C642" s="51"/>
      <c r="D642" s="51"/>
      <c r="E642" s="51"/>
      <c r="F642" s="51"/>
      <c r="G642" s="51"/>
      <c r="H642" s="55"/>
      <c r="I642" s="51"/>
      <c r="J642" s="53"/>
      <c r="K642" s="53"/>
      <c r="L642" s="54" t="str">
        <f>IFERROR(VLOOKUP(E642, Inputs!A:B, 2, FALSE), "")</f>
        <v/>
      </c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2.75" x14ac:dyDescent="0.2">
      <c r="A643" s="51"/>
      <c r="B643" s="51"/>
      <c r="C643" s="51"/>
      <c r="D643" s="51"/>
      <c r="E643" s="51"/>
      <c r="F643" s="51"/>
      <c r="G643" s="51"/>
      <c r="H643" s="55"/>
      <c r="I643" s="51"/>
      <c r="J643" s="53"/>
      <c r="K643" s="53"/>
      <c r="L643" s="54" t="str">
        <f>IFERROR(VLOOKUP(E643, Inputs!A:B, 2, FALSE), "")</f>
        <v/>
      </c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2.75" x14ac:dyDescent="0.2">
      <c r="A644" s="51"/>
      <c r="B644" s="51"/>
      <c r="C644" s="51"/>
      <c r="D644" s="51"/>
      <c r="E644" s="51"/>
      <c r="F644" s="51"/>
      <c r="G644" s="51"/>
      <c r="H644" s="55"/>
      <c r="I644" s="51"/>
      <c r="J644" s="53"/>
      <c r="K644" s="53"/>
      <c r="L644" s="54" t="str">
        <f>IFERROR(VLOOKUP(E644, Inputs!A:B, 2, FALSE), "")</f>
        <v/>
      </c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2.75" x14ac:dyDescent="0.2">
      <c r="A645" s="51"/>
      <c r="B645" s="51"/>
      <c r="C645" s="51"/>
      <c r="D645" s="51"/>
      <c r="E645" s="51"/>
      <c r="F645" s="51"/>
      <c r="G645" s="51"/>
      <c r="H645" s="55"/>
      <c r="I645" s="51"/>
      <c r="J645" s="53"/>
      <c r="K645" s="53"/>
      <c r="L645" s="54" t="str">
        <f>IFERROR(VLOOKUP(E645, Inputs!A:B, 2, FALSE), "")</f>
        <v/>
      </c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2.75" x14ac:dyDescent="0.2">
      <c r="A646" s="51"/>
      <c r="B646" s="51"/>
      <c r="C646" s="51"/>
      <c r="D646" s="51"/>
      <c r="E646" s="51"/>
      <c r="F646" s="51"/>
      <c r="G646" s="51"/>
      <c r="H646" s="55"/>
      <c r="I646" s="51"/>
      <c r="J646" s="53"/>
      <c r="K646" s="53"/>
      <c r="L646" s="54" t="str">
        <f>IFERROR(VLOOKUP(E646, Inputs!A:B, 2, FALSE), "")</f>
        <v/>
      </c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2.75" x14ac:dyDescent="0.2">
      <c r="A647" s="51"/>
      <c r="B647" s="51"/>
      <c r="C647" s="51"/>
      <c r="D647" s="51"/>
      <c r="E647" s="51"/>
      <c r="F647" s="51"/>
      <c r="G647" s="51"/>
      <c r="H647" s="55"/>
      <c r="I647" s="51"/>
      <c r="J647" s="53"/>
      <c r="K647" s="53"/>
      <c r="L647" s="54" t="str">
        <f>IFERROR(VLOOKUP(E647, Inputs!A:B, 2, FALSE), "")</f>
        <v/>
      </c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2.75" x14ac:dyDescent="0.2">
      <c r="A648" s="51"/>
      <c r="B648" s="51"/>
      <c r="C648" s="51"/>
      <c r="D648" s="51"/>
      <c r="E648" s="51"/>
      <c r="F648" s="51"/>
      <c r="G648" s="51"/>
      <c r="H648" s="55"/>
      <c r="I648" s="51"/>
      <c r="J648" s="53"/>
      <c r="K648" s="53"/>
      <c r="L648" s="54" t="str">
        <f>IFERROR(VLOOKUP(E648, Inputs!A:B, 2, FALSE), "")</f>
        <v/>
      </c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2.75" x14ac:dyDescent="0.2">
      <c r="A649" s="51"/>
      <c r="B649" s="51"/>
      <c r="C649" s="51"/>
      <c r="D649" s="51"/>
      <c r="E649" s="51"/>
      <c r="F649" s="51"/>
      <c r="G649" s="51"/>
      <c r="H649" s="55"/>
      <c r="I649" s="51"/>
      <c r="J649" s="53"/>
      <c r="K649" s="53"/>
      <c r="L649" s="54" t="str">
        <f>IFERROR(VLOOKUP(E649, Inputs!A:B, 2, FALSE), "")</f>
        <v/>
      </c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2.75" x14ac:dyDescent="0.2">
      <c r="A650" s="51"/>
      <c r="B650" s="51"/>
      <c r="C650" s="51"/>
      <c r="D650" s="51"/>
      <c r="E650" s="51"/>
      <c r="F650" s="51"/>
      <c r="G650" s="51"/>
      <c r="H650" s="55"/>
      <c r="I650" s="51"/>
      <c r="J650" s="53"/>
      <c r="K650" s="53"/>
      <c r="L650" s="54" t="str">
        <f>IFERROR(VLOOKUP(E650, Inputs!A:B, 2, FALSE), "")</f>
        <v/>
      </c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2.75" x14ac:dyDescent="0.2">
      <c r="A651" s="51"/>
      <c r="B651" s="51"/>
      <c r="C651" s="51"/>
      <c r="D651" s="51"/>
      <c r="E651" s="51"/>
      <c r="F651" s="51"/>
      <c r="G651" s="51"/>
      <c r="H651" s="55"/>
      <c r="I651" s="51"/>
      <c r="J651" s="53"/>
      <c r="K651" s="53"/>
      <c r="L651" s="54" t="str">
        <f>IFERROR(VLOOKUP(E651, Inputs!A:B, 2, FALSE), "")</f>
        <v/>
      </c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2.75" x14ac:dyDescent="0.2">
      <c r="A652" s="51"/>
      <c r="B652" s="51"/>
      <c r="C652" s="51"/>
      <c r="D652" s="51"/>
      <c r="E652" s="51"/>
      <c r="F652" s="51"/>
      <c r="G652" s="51"/>
      <c r="H652" s="55"/>
      <c r="I652" s="51"/>
      <c r="J652" s="53"/>
      <c r="K652" s="53"/>
      <c r="L652" s="54" t="str">
        <f>IFERROR(VLOOKUP(E652, Inputs!A:B, 2, FALSE), "")</f>
        <v/>
      </c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2.75" x14ac:dyDescent="0.2">
      <c r="A653" s="51"/>
      <c r="B653" s="51"/>
      <c r="C653" s="51"/>
      <c r="D653" s="51"/>
      <c r="E653" s="51"/>
      <c r="F653" s="51"/>
      <c r="G653" s="51"/>
      <c r="H653" s="55"/>
      <c r="I653" s="51"/>
      <c r="J653" s="53"/>
      <c r="K653" s="53"/>
      <c r="L653" s="54" t="str">
        <f>IFERROR(VLOOKUP(E653, Inputs!A:B, 2, FALSE), "")</f>
        <v/>
      </c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2.75" x14ac:dyDescent="0.2">
      <c r="A654" s="51"/>
      <c r="B654" s="51"/>
      <c r="C654" s="51"/>
      <c r="D654" s="51"/>
      <c r="E654" s="51"/>
      <c r="F654" s="51"/>
      <c r="G654" s="51"/>
      <c r="H654" s="55"/>
      <c r="I654" s="51"/>
      <c r="J654" s="53"/>
      <c r="K654" s="53"/>
      <c r="L654" s="54" t="str">
        <f>IFERROR(VLOOKUP(E654, Inputs!A:B, 2, FALSE), "")</f>
        <v/>
      </c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2.75" x14ac:dyDescent="0.2">
      <c r="A655" s="51"/>
      <c r="B655" s="51"/>
      <c r="C655" s="51"/>
      <c r="D655" s="51"/>
      <c r="E655" s="51"/>
      <c r="F655" s="51"/>
      <c r="G655" s="51"/>
      <c r="H655" s="55"/>
      <c r="I655" s="51"/>
      <c r="J655" s="53"/>
      <c r="K655" s="53"/>
      <c r="L655" s="54" t="str">
        <f>IFERROR(VLOOKUP(E655, Inputs!A:B, 2, FALSE), "")</f>
        <v/>
      </c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2.75" x14ac:dyDescent="0.2">
      <c r="A656" s="51"/>
      <c r="B656" s="51"/>
      <c r="C656" s="51"/>
      <c r="D656" s="51"/>
      <c r="E656" s="51"/>
      <c r="F656" s="51"/>
      <c r="G656" s="51"/>
      <c r="H656" s="55"/>
      <c r="I656" s="51"/>
      <c r="J656" s="53"/>
      <c r="K656" s="53"/>
      <c r="L656" s="54" t="str">
        <f>IFERROR(VLOOKUP(E656, Inputs!A:B, 2, FALSE), "")</f>
        <v/>
      </c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2.75" x14ac:dyDescent="0.2">
      <c r="A657" s="51"/>
      <c r="B657" s="51"/>
      <c r="C657" s="51"/>
      <c r="D657" s="51"/>
      <c r="E657" s="51"/>
      <c r="F657" s="51"/>
      <c r="G657" s="51"/>
      <c r="H657" s="55"/>
      <c r="I657" s="51"/>
      <c r="J657" s="53"/>
      <c r="K657" s="53"/>
      <c r="L657" s="54" t="str">
        <f>IFERROR(VLOOKUP(E657, Inputs!A:B, 2, FALSE), "")</f>
        <v/>
      </c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2.75" x14ac:dyDescent="0.2">
      <c r="A658" s="51"/>
      <c r="B658" s="51"/>
      <c r="C658" s="51"/>
      <c r="D658" s="51"/>
      <c r="E658" s="51"/>
      <c r="F658" s="51"/>
      <c r="G658" s="51"/>
      <c r="H658" s="55"/>
      <c r="I658" s="51"/>
      <c r="J658" s="53"/>
      <c r="K658" s="53"/>
      <c r="L658" s="54" t="str">
        <f>IFERROR(VLOOKUP(E658, Inputs!A:B, 2, FALSE), "")</f>
        <v/>
      </c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2.75" x14ac:dyDescent="0.2">
      <c r="A659" s="51"/>
      <c r="B659" s="51"/>
      <c r="C659" s="51"/>
      <c r="D659" s="51"/>
      <c r="E659" s="51"/>
      <c r="F659" s="51"/>
      <c r="G659" s="51"/>
      <c r="H659" s="55"/>
      <c r="I659" s="51"/>
      <c r="J659" s="53"/>
      <c r="K659" s="53"/>
      <c r="L659" s="54" t="str">
        <f>IFERROR(VLOOKUP(E659, Inputs!A:B, 2, FALSE), "")</f>
        <v/>
      </c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2.75" x14ac:dyDescent="0.2">
      <c r="A660" s="51"/>
      <c r="B660" s="51"/>
      <c r="C660" s="51"/>
      <c r="D660" s="51"/>
      <c r="E660" s="51"/>
      <c r="F660" s="51"/>
      <c r="G660" s="51"/>
      <c r="H660" s="55"/>
      <c r="I660" s="51"/>
      <c r="J660" s="53"/>
      <c r="K660" s="53"/>
      <c r="L660" s="54" t="str">
        <f>IFERROR(VLOOKUP(E660, Inputs!A:B, 2, FALSE), "")</f>
        <v/>
      </c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2.75" x14ac:dyDescent="0.2">
      <c r="A661" s="51"/>
      <c r="B661" s="51"/>
      <c r="C661" s="51"/>
      <c r="D661" s="51"/>
      <c r="E661" s="51"/>
      <c r="F661" s="51"/>
      <c r="G661" s="51"/>
      <c r="H661" s="55"/>
      <c r="I661" s="51"/>
      <c r="J661" s="53"/>
      <c r="K661" s="53"/>
      <c r="L661" s="54" t="str">
        <f>IFERROR(VLOOKUP(E661, Inputs!A:B, 2, FALSE), "")</f>
        <v/>
      </c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2.75" x14ac:dyDescent="0.2">
      <c r="A662" s="51"/>
      <c r="B662" s="51"/>
      <c r="C662" s="51"/>
      <c r="D662" s="51"/>
      <c r="E662" s="51"/>
      <c r="F662" s="51"/>
      <c r="G662" s="51"/>
      <c r="H662" s="55"/>
      <c r="I662" s="51"/>
      <c r="J662" s="53"/>
      <c r="K662" s="53"/>
      <c r="L662" s="54" t="str">
        <f>IFERROR(VLOOKUP(E662, Inputs!A:B, 2, FALSE), "")</f>
        <v/>
      </c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2.75" x14ac:dyDescent="0.2">
      <c r="A663" s="51"/>
      <c r="B663" s="51"/>
      <c r="C663" s="51"/>
      <c r="D663" s="51"/>
      <c r="E663" s="51"/>
      <c r="F663" s="51"/>
      <c r="G663" s="51"/>
      <c r="H663" s="55"/>
      <c r="I663" s="51"/>
      <c r="J663" s="53"/>
      <c r="K663" s="53"/>
      <c r="L663" s="54" t="str">
        <f>IFERROR(VLOOKUP(E663, Inputs!A:B, 2, FALSE), "")</f>
        <v/>
      </c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2.75" x14ac:dyDescent="0.2">
      <c r="A664" s="51"/>
      <c r="B664" s="51"/>
      <c r="C664" s="51"/>
      <c r="D664" s="51"/>
      <c r="E664" s="51"/>
      <c r="F664" s="51"/>
      <c r="G664" s="51"/>
      <c r="H664" s="55"/>
      <c r="I664" s="51"/>
      <c r="J664" s="53"/>
      <c r="K664" s="53"/>
      <c r="L664" s="54" t="str">
        <f>IFERROR(VLOOKUP(E664, Inputs!A:B, 2, FALSE), "")</f>
        <v/>
      </c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2.75" x14ac:dyDescent="0.2">
      <c r="A665" s="51"/>
      <c r="B665" s="51"/>
      <c r="C665" s="51"/>
      <c r="D665" s="51"/>
      <c r="E665" s="51"/>
      <c r="F665" s="51"/>
      <c r="G665" s="51"/>
      <c r="H665" s="55"/>
      <c r="I665" s="51"/>
      <c r="J665" s="53"/>
      <c r="K665" s="53"/>
      <c r="L665" s="54" t="str">
        <f>IFERROR(VLOOKUP(E665, Inputs!A:B, 2, FALSE), "")</f>
        <v/>
      </c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2.75" x14ac:dyDescent="0.2">
      <c r="A666" s="51"/>
      <c r="B666" s="51"/>
      <c r="C666" s="51"/>
      <c r="D666" s="51"/>
      <c r="E666" s="51"/>
      <c r="F666" s="51"/>
      <c r="G666" s="51"/>
      <c r="H666" s="55"/>
      <c r="I666" s="51"/>
      <c r="J666" s="53"/>
      <c r="K666" s="53"/>
      <c r="L666" s="54" t="str">
        <f>IFERROR(VLOOKUP(E666, Inputs!A:B, 2, FALSE), "")</f>
        <v/>
      </c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2.75" x14ac:dyDescent="0.2">
      <c r="A667" s="51"/>
      <c r="B667" s="51"/>
      <c r="C667" s="51"/>
      <c r="D667" s="51"/>
      <c r="E667" s="51"/>
      <c r="F667" s="51"/>
      <c r="G667" s="51"/>
      <c r="H667" s="55"/>
      <c r="I667" s="51"/>
      <c r="J667" s="53"/>
      <c r="K667" s="53"/>
      <c r="L667" s="54" t="str">
        <f>IFERROR(VLOOKUP(E667, Inputs!A:B, 2, FALSE), "")</f>
        <v/>
      </c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2.75" x14ac:dyDescent="0.2">
      <c r="A668" s="51"/>
      <c r="B668" s="51"/>
      <c r="C668" s="51"/>
      <c r="D668" s="51"/>
      <c r="E668" s="51"/>
      <c r="F668" s="51"/>
      <c r="G668" s="51"/>
      <c r="H668" s="55"/>
      <c r="I668" s="51"/>
      <c r="J668" s="53"/>
      <c r="K668" s="53"/>
      <c r="L668" s="54" t="str">
        <f>IFERROR(VLOOKUP(E668, Inputs!A:B, 2, FALSE), "")</f>
        <v/>
      </c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2.75" x14ac:dyDescent="0.2">
      <c r="A669" s="51"/>
      <c r="B669" s="51"/>
      <c r="C669" s="51"/>
      <c r="D669" s="51"/>
      <c r="E669" s="51"/>
      <c r="F669" s="51"/>
      <c r="G669" s="51"/>
      <c r="H669" s="55"/>
      <c r="I669" s="51"/>
      <c r="J669" s="53"/>
      <c r="K669" s="53"/>
      <c r="L669" s="54" t="str">
        <f>IFERROR(VLOOKUP(E669, Inputs!A:B, 2, FALSE), "")</f>
        <v/>
      </c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2.75" x14ac:dyDescent="0.2">
      <c r="A670" s="51"/>
      <c r="B670" s="51"/>
      <c r="C670" s="51"/>
      <c r="D670" s="51"/>
      <c r="E670" s="51"/>
      <c r="F670" s="51"/>
      <c r="G670" s="51"/>
      <c r="H670" s="55"/>
      <c r="I670" s="51"/>
      <c r="J670" s="53"/>
      <c r="K670" s="53"/>
      <c r="L670" s="54" t="str">
        <f>IFERROR(VLOOKUP(E670, Inputs!A:B, 2, FALSE), "")</f>
        <v/>
      </c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2.75" x14ac:dyDescent="0.2">
      <c r="A671" s="51"/>
      <c r="B671" s="51"/>
      <c r="C671" s="51"/>
      <c r="D671" s="51"/>
      <c r="E671" s="51"/>
      <c r="F671" s="51"/>
      <c r="G671" s="51"/>
      <c r="H671" s="55"/>
      <c r="I671" s="51"/>
      <c r="J671" s="53"/>
      <c r="K671" s="53"/>
      <c r="L671" s="54" t="str">
        <f>IFERROR(VLOOKUP(E671, Inputs!A:B, 2, FALSE), "")</f>
        <v/>
      </c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2.75" x14ac:dyDescent="0.2">
      <c r="A672" s="51"/>
      <c r="B672" s="51"/>
      <c r="C672" s="51"/>
      <c r="D672" s="51"/>
      <c r="E672" s="51"/>
      <c r="F672" s="51"/>
      <c r="G672" s="51"/>
      <c r="H672" s="55"/>
      <c r="I672" s="51"/>
      <c r="J672" s="53"/>
      <c r="K672" s="53"/>
      <c r="L672" s="54" t="str">
        <f>IFERROR(VLOOKUP(E672, Inputs!A:B, 2, FALSE), "")</f>
        <v/>
      </c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2.75" x14ac:dyDescent="0.2">
      <c r="A673" s="51"/>
      <c r="B673" s="51"/>
      <c r="C673" s="51"/>
      <c r="D673" s="51"/>
      <c r="E673" s="51"/>
      <c r="F673" s="51"/>
      <c r="G673" s="51"/>
      <c r="H673" s="55"/>
      <c r="I673" s="51"/>
      <c r="J673" s="53"/>
      <c r="K673" s="53"/>
      <c r="L673" s="54" t="str">
        <f>IFERROR(VLOOKUP(E673, Inputs!A:B, 2, FALSE), "")</f>
        <v/>
      </c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2.75" x14ac:dyDescent="0.2">
      <c r="A674" s="51"/>
      <c r="B674" s="51"/>
      <c r="C674" s="51"/>
      <c r="D674" s="51"/>
      <c r="E674" s="51"/>
      <c r="F674" s="51"/>
      <c r="G674" s="51"/>
      <c r="H674" s="55"/>
      <c r="I674" s="51"/>
      <c r="J674" s="53"/>
      <c r="K674" s="53"/>
      <c r="L674" s="54" t="str">
        <f>IFERROR(VLOOKUP(E674, Inputs!A:B, 2, FALSE), "")</f>
        <v/>
      </c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2.75" x14ac:dyDescent="0.2">
      <c r="A675" s="51"/>
      <c r="B675" s="51"/>
      <c r="C675" s="51"/>
      <c r="D675" s="51"/>
      <c r="E675" s="51"/>
      <c r="F675" s="51"/>
      <c r="G675" s="51"/>
      <c r="H675" s="55"/>
      <c r="I675" s="51"/>
      <c r="J675" s="53"/>
      <c r="K675" s="53"/>
      <c r="L675" s="54" t="str">
        <f>IFERROR(VLOOKUP(E675, Inputs!A:B, 2, FALSE), "")</f>
        <v/>
      </c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2.75" x14ac:dyDescent="0.2">
      <c r="A676" s="51"/>
      <c r="B676" s="51"/>
      <c r="C676" s="51"/>
      <c r="D676" s="51"/>
      <c r="E676" s="51"/>
      <c r="F676" s="51"/>
      <c r="G676" s="51"/>
      <c r="H676" s="55"/>
      <c r="I676" s="51"/>
      <c r="J676" s="53"/>
      <c r="K676" s="53"/>
      <c r="L676" s="54" t="str">
        <f>IFERROR(VLOOKUP(E676, Inputs!A:B, 2, FALSE), "")</f>
        <v/>
      </c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2.75" x14ac:dyDescent="0.2">
      <c r="A677" s="51"/>
      <c r="B677" s="51"/>
      <c r="C677" s="51"/>
      <c r="D677" s="51"/>
      <c r="E677" s="51"/>
      <c r="F677" s="51"/>
      <c r="G677" s="51"/>
      <c r="H677" s="55"/>
      <c r="I677" s="51"/>
      <c r="J677" s="53"/>
      <c r="K677" s="53"/>
      <c r="L677" s="54" t="str">
        <f>IFERROR(VLOOKUP(E677, Inputs!A:B, 2, FALSE), "")</f>
        <v/>
      </c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2.75" x14ac:dyDescent="0.2">
      <c r="A678" s="51"/>
      <c r="B678" s="51"/>
      <c r="C678" s="51"/>
      <c r="D678" s="51"/>
      <c r="E678" s="51"/>
      <c r="F678" s="51"/>
      <c r="G678" s="51"/>
      <c r="H678" s="55"/>
      <c r="I678" s="51"/>
      <c r="J678" s="53"/>
      <c r="K678" s="53"/>
      <c r="L678" s="54" t="str">
        <f>IFERROR(VLOOKUP(E678, Inputs!A:B, 2, FALSE), "")</f>
        <v/>
      </c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2.75" x14ac:dyDescent="0.2">
      <c r="A679" s="51"/>
      <c r="B679" s="51"/>
      <c r="C679" s="51"/>
      <c r="D679" s="51"/>
      <c r="E679" s="51"/>
      <c r="F679" s="51"/>
      <c r="G679" s="51"/>
      <c r="H679" s="55"/>
      <c r="I679" s="51"/>
      <c r="J679" s="53"/>
      <c r="K679" s="53"/>
      <c r="L679" s="54" t="str">
        <f>IFERROR(VLOOKUP(E679, Inputs!A:B, 2, FALSE), "")</f>
        <v/>
      </c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2.75" x14ac:dyDescent="0.2">
      <c r="A680" s="51"/>
      <c r="B680" s="51"/>
      <c r="C680" s="51"/>
      <c r="D680" s="51"/>
      <c r="E680" s="51"/>
      <c r="F680" s="51"/>
      <c r="G680" s="51"/>
      <c r="H680" s="55"/>
      <c r="I680" s="51"/>
      <c r="J680" s="53"/>
      <c r="K680" s="53"/>
      <c r="L680" s="54" t="str">
        <f>IFERROR(VLOOKUP(E680, Inputs!A:B, 2, FALSE), "")</f>
        <v/>
      </c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2.75" x14ac:dyDescent="0.2">
      <c r="A681" s="51"/>
      <c r="B681" s="51"/>
      <c r="C681" s="51"/>
      <c r="D681" s="51"/>
      <c r="E681" s="51"/>
      <c r="F681" s="51"/>
      <c r="G681" s="51"/>
      <c r="H681" s="55"/>
      <c r="I681" s="51"/>
      <c r="J681" s="53"/>
      <c r="K681" s="53"/>
      <c r="L681" s="54" t="str">
        <f>IFERROR(VLOOKUP(E681, Inputs!A:B, 2, FALSE), "")</f>
        <v/>
      </c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2.75" x14ac:dyDescent="0.2">
      <c r="A682" s="51"/>
      <c r="B682" s="51"/>
      <c r="C682" s="51"/>
      <c r="D682" s="51"/>
      <c r="E682" s="51"/>
      <c r="F682" s="51"/>
      <c r="G682" s="51"/>
      <c r="H682" s="55"/>
      <c r="I682" s="51"/>
      <c r="J682" s="53"/>
      <c r="K682" s="53"/>
      <c r="L682" s="54" t="str">
        <f>IFERROR(VLOOKUP(E682, Inputs!A:B, 2, FALSE), "")</f>
        <v/>
      </c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2.75" x14ac:dyDescent="0.2">
      <c r="A683" s="51"/>
      <c r="B683" s="51"/>
      <c r="C683" s="51"/>
      <c r="D683" s="51"/>
      <c r="E683" s="51"/>
      <c r="F683" s="51"/>
      <c r="G683" s="51"/>
      <c r="H683" s="55"/>
      <c r="I683" s="51"/>
      <c r="J683" s="53"/>
      <c r="K683" s="53"/>
      <c r="L683" s="54" t="str">
        <f>IFERROR(VLOOKUP(E683, Inputs!A:B, 2, FALSE), "")</f>
        <v/>
      </c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2.75" x14ac:dyDescent="0.2">
      <c r="A684" s="51"/>
      <c r="B684" s="51"/>
      <c r="C684" s="51"/>
      <c r="D684" s="51"/>
      <c r="E684" s="51"/>
      <c r="F684" s="51"/>
      <c r="G684" s="51"/>
      <c r="H684" s="55"/>
      <c r="I684" s="51"/>
      <c r="J684" s="53"/>
      <c r="K684" s="53"/>
      <c r="L684" s="54" t="str">
        <f>IFERROR(VLOOKUP(E684, Inputs!A:B, 2, FALSE), "")</f>
        <v/>
      </c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2.75" x14ac:dyDescent="0.2">
      <c r="A685" s="51"/>
      <c r="B685" s="51"/>
      <c r="C685" s="51"/>
      <c r="D685" s="51"/>
      <c r="E685" s="51"/>
      <c r="F685" s="51"/>
      <c r="G685" s="51"/>
      <c r="H685" s="55"/>
      <c r="I685" s="51"/>
      <c r="J685" s="53"/>
      <c r="K685" s="53"/>
      <c r="L685" s="54" t="str">
        <f>IFERROR(VLOOKUP(E685, Inputs!A:B, 2, FALSE), "")</f>
        <v/>
      </c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2.75" x14ac:dyDescent="0.2">
      <c r="A686" s="51"/>
      <c r="B686" s="51"/>
      <c r="C686" s="51"/>
      <c r="D686" s="51"/>
      <c r="E686" s="51"/>
      <c r="F686" s="51"/>
      <c r="G686" s="51"/>
      <c r="H686" s="55"/>
      <c r="I686" s="51"/>
      <c r="J686" s="53"/>
      <c r="K686" s="53"/>
      <c r="L686" s="54" t="str">
        <f>IFERROR(VLOOKUP(E686, Inputs!A:B, 2, FALSE), "")</f>
        <v/>
      </c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2.75" x14ac:dyDescent="0.2">
      <c r="A687" s="51"/>
      <c r="B687" s="51"/>
      <c r="C687" s="51"/>
      <c r="D687" s="51"/>
      <c r="E687" s="51"/>
      <c r="F687" s="51"/>
      <c r="G687" s="51"/>
      <c r="H687" s="55"/>
      <c r="I687" s="51"/>
      <c r="J687" s="53"/>
      <c r="K687" s="53"/>
      <c r="L687" s="54" t="str">
        <f>IFERROR(VLOOKUP(E687, Inputs!A:B, 2, FALSE), "")</f>
        <v/>
      </c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2.75" x14ac:dyDescent="0.2">
      <c r="A688" s="51"/>
      <c r="B688" s="51"/>
      <c r="C688" s="51"/>
      <c r="D688" s="51"/>
      <c r="E688" s="51"/>
      <c r="F688" s="51"/>
      <c r="G688" s="51"/>
      <c r="H688" s="55"/>
      <c r="I688" s="51"/>
      <c r="J688" s="53"/>
      <c r="K688" s="53"/>
      <c r="L688" s="54" t="str">
        <f>IFERROR(VLOOKUP(E688, Inputs!A:B, 2, FALSE), "")</f>
        <v/>
      </c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2.75" x14ac:dyDescent="0.2">
      <c r="A689" s="51"/>
      <c r="B689" s="51"/>
      <c r="C689" s="51"/>
      <c r="D689" s="51"/>
      <c r="E689" s="51"/>
      <c r="F689" s="51"/>
      <c r="G689" s="51"/>
      <c r="H689" s="55"/>
      <c r="I689" s="51"/>
      <c r="J689" s="53"/>
      <c r="K689" s="53"/>
      <c r="L689" s="54" t="str">
        <f>IFERROR(VLOOKUP(E689, Inputs!A:B, 2, FALSE), "")</f>
        <v/>
      </c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2.75" x14ac:dyDescent="0.2">
      <c r="A690" s="51"/>
      <c r="B690" s="51"/>
      <c r="C690" s="51"/>
      <c r="D690" s="51"/>
      <c r="E690" s="51"/>
      <c r="F690" s="51"/>
      <c r="G690" s="51"/>
      <c r="H690" s="55"/>
      <c r="I690" s="51"/>
      <c r="J690" s="53"/>
      <c r="K690" s="53"/>
      <c r="L690" s="54" t="str">
        <f>IFERROR(VLOOKUP(E690, Inputs!A:B, 2, FALSE), "")</f>
        <v/>
      </c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2.75" x14ac:dyDescent="0.2">
      <c r="A691" s="51"/>
      <c r="B691" s="51"/>
      <c r="C691" s="51"/>
      <c r="D691" s="51"/>
      <c r="E691" s="51"/>
      <c r="F691" s="51"/>
      <c r="G691" s="51"/>
      <c r="H691" s="55"/>
      <c r="I691" s="51"/>
      <c r="J691" s="53"/>
      <c r="K691" s="53"/>
      <c r="L691" s="54" t="str">
        <f>IFERROR(VLOOKUP(E691, Inputs!A:B, 2, FALSE), "")</f>
        <v/>
      </c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2.75" x14ac:dyDescent="0.2">
      <c r="A692" s="51"/>
      <c r="B692" s="51"/>
      <c r="C692" s="51"/>
      <c r="D692" s="51"/>
      <c r="E692" s="51"/>
      <c r="F692" s="51"/>
      <c r="G692" s="51"/>
      <c r="H692" s="55"/>
      <c r="I692" s="51"/>
      <c r="J692" s="53"/>
      <c r="K692" s="53"/>
      <c r="L692" s="54" t="str">
        <f>IFERROR(VLOOKUP(E692, Inputs!A:B, 2, FALSE), "")</f>
        <v/>
      </c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2.75" x14ac:dyDescent="0.2">
      <c r="A693" s="51"/>
      <c r="B693" s="51"/>
      <c r="C693" s="51"/>
      <c r="D693" s="51"/>
      <c r="E693" s="51"/>
      <c r="F693" s="51"/>
      <c r="G693" s="51"/>
      <c r="H693" s="55"/>
      <c r="I693" s="51"/>
      <c r="J693" s="53"/>
      <c r="K693" s="53"/>
      <c r="L693" s="54" t="str">
        <f>IFERROR(VLOOKUP(E693, Inputs!A:B, 2, FALSE), "")</f>
        <v/>
      </c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2.75" x14ac:dyDescent="0.2">
      <c r="A694" s="51"/>
      <c r="B694" s="51"/>
      <c r="C694" s="51"/>
      <c r="D694" s="51"/>
      <c r="E694" s="51"/>
      <c r="F694" s="51"/>
      <c r="G694" s="51"/>
      <c r="H694" s="55"/>
      <c r="I694" s="51"/>
      <c r="J694" s="53"/>
      <c r="K694" s="53"/>
      <c r="L694" s="54" t="str">
        <f>IFERROR(VLOOKUP(E694, Inputs!A:B, 2, FALSE), "")</f>
        <v/>
      </c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2.75" x14ac:dyDescent="0.2">
      <c r="A695" s="51"/>
      <c r="B695" s="51"/>
      <c r="C695" s="51"/>
      <c r="D695" s="51"/>
      <c r="E695" s="51"/>
      <c r="F695" s="51"/>
      <c r="G695" s="51"/>
      <c r="H695" s="55"/>
      <c r="I695" s="51"/>
      <c r="J695" s="53"/>
      <c r="K695" s="53"/>
      <c r="L695" s="54" t="str">
        <f>IFERROR(VLOOKUP(E695, Inputs!A:B, 2, FALSE), "")</f>
        <v/>
      </c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2.75" x14ac:dyDescent="0.2">
      <c r="A696" s="51"/>
      <c r="B696" s="51"/>
      <c r="C696" s="51"/>
      <c r="D696" s="51"/>
      <c r="E696" s="51"/>
      <c r="F696" s="51"/>
      <c r="G696" s="51"/>
      <c r="H696" s="55"/>
      <c r="I696" s="51"/>
      <c r="J696" s="53"/>
      <c r="K696" s="53"/>
      <c r="L696" s="54" t="str">
        <f>IFERROR(VLOOKUP(E696, Inputs!A:B, 2, FALSE), "")</f>
        <v/>
      </c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2.75" x14ac:dyDescent="0.2">
      <c r="A697" s="51"/>
      <c r="B697" s="51"/>
      <c r="C697" s="51"/>
      <c r="D697" s="51"/>
      <c r="E697" s="51"/>
      <c r="F697" s="51"/>
      <c r="G697" s="51"/>
      <c r="H697" s="55"/>
      <c r="I697" s="51"/>
      <c r="J697" s="53"/>
      <c r="K697" s="53"/>
      <c r="L697" s="54" t="str">
        <f>IFERROR(VLOOKUP(E697, Inputs!A:B, 2, FALSE), "")</f>
        <v/>
      </c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2.75" x14ac:dyDescent="0.2">
      <c r="A698" s="51"/>
      <c r="B698" s="51"/>
      <c r="C698" s="51"/>
      <c r="D698" s="51"/>
      <c r="E698" s="51"/>
      <c r="F698" s="51"/>
      <c r="G698" s="51"/>
      <c r="H698" s="55"/>
      <c r="I698" s="51"/>
      <c r="J698" s="53"/>
      <c r="K698" s="53"/>
      <c r="L698" s="54" t="str">
        <f>IFERROR(VLOOKUP(E698, Inputs!A:B, 2, FALSE), "")</f>
        <v/>
      </c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2.75" x14ac:dyDescent="0.2">
      <c r="A699" s="51"/>
      <c r="B699" s="51"/>
      <c r="C699" s="51"/>
      <c r="D699" s="51"/>
      <c r="E699" s="51"/>
      <c r="F699" s="51"/>
      <c r="G699" s="51"/>
      <c r="H699" s="55"/>
      <c r="I699" s="51"/>
      <c r="J699" s="53"/>
      <c r="K699" s="53"/>
      <c r="L699" s="54" t="str">
        <f>IFERROR(VLOOKUP(E699, Inputs!A:B, 2, FALSE), "")</f>
        <v/>
      </c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2.75" x14ac:dyDescent="0.2">
      <c r="A700" s="51"/>
      <c r="B700" s="51"/>
      <c r="C700" s="51"/>
      <c r="D700" s="51"/>
      <c r="E700" s="51"/>
      <c r="F700" s="51"/>
      <c r="G700" s="51"/>
      <c r="H700" s="55"/>
      <c r="I700" s="51"/>
      <c r="J700" s="53"/>
      <c r="K700" s="53"/>
      <c r="L700" s="54" t="str">
        <f>IFERROR(VLOOKUP(E700, Inputs!A:B, 2, FALSE), "")</f>
        <v/>
      </c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2.75" x14ac:dyDescent="0.2">
      <c r="A701" s="51"/>
      <c r="B701" s="51"/>
      <c r="C701" s="51"/>
      <c r="D701" s="51"/>
      <c r="E701" s="51"/>
      <c r="F701" s="51"/>
      <c r="G701" s="51"/>
      <c r="H701" s="55"/>
      <c r="I701" s="51"/>
      <c r="J701" s="53"/>
      <c r="K701" s="53"/>
      <c r="L701" s="54" t="str">
        <f>IFERROR(VLOOKUP(E701, Inputs!A:B, 2, FALSE), "")</f>
        <v/>
      </c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2.75" x14ac:dyDescent="0.2">
      <c r="A702" s="51"/>
      <c r="B702" s="51"/>
      <c r="C702" s="51"/>
      <c r="D702" s="51"/>
      <c r="E702" s="51"/>
      <c r="F702" s="51"/>
      <c r="G702" s="51"/>
      <c r="H702" s="55"/>
      <c r="I702" s="51"/>
      <c r="J702" s="53"/>
      <c r="K702" s="53"/>
      <c r="L702" s="54" t="str">
        <f>IFERROR(VLOOKUP(E702, Inputs!A:B, 2, FALSE), "")</f>
        <v/>
      </c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2.75" x14ac:dyDescent="0.2">
      <c r="A703" s="51"/>
      <c r="B703" s="51"/>
      <c r="C703" s="51"/>
      <c r="D703" s="51"/>
      <c r="E703" s="51"/>
      <c r="F703" s="51"/>
      <c r="G703" s="51"/>
      <c r="H703" s="55"/>
      <c r="I703" s="51"/>
      <c r="J703" s="53"/>
      <c r="K703" s="53"/>
      <c r="L703" s="54" t="str">
        <f>IFERROR(VLOOKUP(E703, Inputs!A:B, 2, FALSE), "")</f>
        <v/>
      </c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2.75" x14ac:dyDescent="0.2">
      <c r="A704" s="51"/>
      <c r="B704" s="51"/>
      <c r="C704" s="51"/>
      <c r="D704" s="51"/>
      <c r="E704" s="51"/>
      <c r="F704" s="51"/>
      <c r="G704" s="51"/>
      <c r="H704" s="55"/>
      <c r="I704" s="51"/>
      <c r="J704" s="53"/>
      <c r="K704" s="53"/>
      <c r="L704" s="54" t="str">
        <f>IFERROR(VLOOKUP(E704, Inputs!A:B, 2, FALSE), "")</f>
        <v/>
      </c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2.75" x14ac:dyDescent="0.2">
      <c r="A705" s="51"/>
      <c r="B705" s="51"/>
      <c r="C705" s="51"/>
      <c r="D705" s="51"/>
      <c r="E705" s="51"/>
      <c r="F705" s="51"/>
      <c r="G705" s="51"/>
      <c r="H705" s="55"/>
      <c r="I705" s="51"/>
      <c r="J705" s="53"/>
      <c r="K705" s="53"/>
      <c r="L705" s="54" t="str">
        <f>IFERROR(VLOOKUP(E705, Inputs!A:B, 2, FALSE), "")</f>
        <v/>
      </c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2.75" x14ac:dyDescent="0.2">
      <c r="A706" s="51"/>
      <c r="B706" s="51"/>
      <c r="C706" s="51"/>
      <c r="D706" s="51"/>
      <c r="E706" s="51"/>
      <c r="F706" s="51"/>
      <c r="G706" s="51"/>
      <c r="H706" s="55"/>
      <c r="I706" s="51"/>
      <c r="J706" s="53"/>
      <c r="K706" s="53"/>
      <c r="L706" s="54" t="str">
        <f>IFERROR(VLOOKUP(E706, Inputs!A:B, 2, FALSE), "")</f>
        <v/>
      </c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2.75" x14ac:dyDescent="0.2">
      <c r="A707" s="51"/>
      <c r="B707" s="51"/>
      <c r="C707" s="51"/>
      <c r="D707" s="51"/>
      <c r="E707" s="51"/>
      <c r="F707" s="51"/>
      <c r="G707" s="51"/>
      <c r="H707" s="55"/>
      <c r="I707" s="51"/>
      <c r="J707" s="53"/>
      <c r="K707" s="53"/>
      <c r="L707" s="54" t="str">
        <f>IFERROR(VLOOKUP(E707, Inputs!A:B, 2, FALSE), "")</f>
        <v/>
      </c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2.75" x14ac:dyDescent="0.2">
      <c r="A708" s="51"/>
      <c r="B708" s="51"/>
      <c r="C708" s="51"/>
      <c r="D708" s="51"/>
      <c r="E708" s="51"/>
      <c r="F708" s="51"/>
      <c r="G708" s="51"/>
      <c r="H708" s="55"/>
      <c r="I708" s="51"/>
      <c r="J708" s="53"/>
      <c r="K708" s="53"/>
      <c r="L708" s="54" t="str">
        <f>IFERROR(VLOOKUP(E708, Inputs!A:B, 2, FALSE), "")</f>
        <v/>
      </c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2.75" x14ac:dyDescent="0.2">
      <c r="A709" s="51"/>
      <c r="B709" s="51"/>
      <c r="C709" s="51"/>
      <c r="D709" s="51"/>
      <c r="E709" s="51"/>
      <c r="F709" s="51"/>
      <c r="G709" s="51"/>
      <c r="H709" s="55"/>
      <c r="I709" s="51"/>
      <c r="J709" s="53"/>
      <c r="K709" s="53"/>
      <c r="L709" s="54" t="str">
        <f>IFERROR(VLOOKUP(E709, Inputs!A:B, 2, FALSE), "")</f>
        <v/>
      </c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2.75" x14ac:dyDescent="0.2">
      <c r="A710" s="51"/>
      <c r="B710" s="51"/>
      <c r="C710" s="51"/>
      <c r="D710" s="51"/>
      <c r="E710" s="51"/>
      <c r="F710" s="51"/>
      <c r="G710" s="51"/>
      <c r="H710" s="55"/>
      <c r="I710" s="51"/>
      <c r="J710" s="53"/>
      <c r="K710" s="53"/>
      <c r="L710" s="54" t="str">
        <f>IFERROR(VLOOKUP(E710, Inputs!A:B, 2, FALSE), "")</f>
        <v/>
      </c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2.75" x14ac:dyDescent="0.2">
      <c r="A711" s="51"/>
      <c r="B711" s="51"/>
      <c r="C711" s="51"/>
      <c r="D711" s="51"/>
      <c r="E711" s="51"/>
      <c r="F711" s="51"/>
      <c r="G711" s="51"/>
      <c r="H711" s="55"/>
      <c r="I711" s="51"/>
      <c r="J711" s="53"/>
      <c r="K711" s="53"/>
      <c r="L711" s="54" t="str">
        <f>IFERROR(VLOOKUP(E711, Inputs!A:B, 2, FALSE), "")</f>
        <v/>
      </c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2.75" x14ac:dyDescent="0.2">
      <c r="A712" s="51"/>
      <c r="B712" s="51"/>
      <c r="C712" s="51"/>
      <c r="D712" s="51"/>
      <c r="E712" s="51"/>
      <c r="F712" s="51"/>
      <c r="G712" s="51"/>
      <c r="H712" s="55"/>
      <c r="I712" s="51"/>
      <c r="J712" s="53"/>
      <c r="K712" s="53"/>
      <c r="L712" s="54" t="str">
        <f>IFERROR(VLOOKUP(E712, Inputs!A:B, 2, FALSE), "")</f>
        <v/>
      </c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2.75" x14ac:dyDescent="0.2">
      <c r="A713" s="51"/>
      <c r="B713" s="51"/>
      <c r="C713" s="51"/>
      <c r="D713" s="51"/>
      <c r="E713" s="51"/>
      <c r="F713" s="51"/>
      <c r="G713" s="51"/>
      <c r="H713" s="55"/>
      <c r="I713" s="51"/>
      <c r="J713" s="53"/>
      <c r="K713" s="53"/>
      <c r="L713" s="54" t="str">
        <f>IFERROR(VLOOKUP(E713, Inputs!A:B, 2, FALSE), "")</f>
        <v/>
      </c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2.75" x14ac:dyDescent="0.2">
      <c r="A714" s="51"/>
      <c r="B714" s="51"/>
      <c r="C714" s="51"/>
      <c r="D714" s="51"/>
      <c r="E714" s="51"/>
      <c r="F714" s="51"/>
      <c r="G714" s="51"/>
      <c r="H714" s="55"/>
      <c r="I714" s="51"/>
      <c r="J714" s="53"/>
      <c r="K714" s="53"/>
      <c r="L714" s="54" t="str">
        <f>IFERROR(VLOOKUP(E714, Inputs!A:B, 2, FALSE), "")</f>
        <v/>
      </c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2.75" x14ac:dyDescent="0.2">
      <c r="A715" s="51"/>
      <c r="B715" s="51"/>
      <c r="C715" s="51"/>
      <c r="D715" s="51"/>
      <c r="E715" s="51"/>
      <c r="F715" s="51"/>
      <c r="G715" s="51"/>
      <c r="H715" s="55"/>
      <c r="I715" s="51"/>
      <c r="J715" s="53"/>
      <c r="K715" s="53"/>
      <c r="L715" s="54" t="str">
        <f>IFERROR(VLOOKUP(E715, Inputs!A:B, 2, FALSE), "")</f>
        <v/>
      </c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2.75" x14ac:dyDescent="0.2">
      <c r="A716" s="51"/>
      <c r="B716" s="51"/>
      <c r="C716" s="51"/>
      <c r="D716" s="51"/>
      <c r="E716" s="51"/>
      <c r="F716" s="51"/>
      <c r="G716" s="51"/>
      <c r="H716" s="55"/>
      <c r="I716" s="51"/>
      <c r="J716" s="53"/>
      <c r="K716" s="53"/>
      <c r="L716" s="54" t="str">
        <f>IFERROR(VLOOKUP(E716, Inputs!A:B, 2, FALSE), "")</f>
        <v/>
      </c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2.75" x14ac:dyDescent="0.2">
      <c r="A717" s="51"/>
      <c r="B717" s="51"/>
      <c r="C717" s="51"/>
      <c r="D717" s="51"/>
      <c r="E717" s="51"/>
      <c r="F717" s="51"/>
      <c r="G717" s="51"/>
      <c r="H717" s="55"/>
      <c r="I717" s="51"/>
      <c r="J717" s="53"/>
      <c r="K717" s="53"/>
      <c r="L717" s="54" t="str">
        <f>IFERROR(VLOOKUP(E717, Inputs!A:B, 2, FALSE), "")</f>
        <v/>
      </c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2.75" x14ac:dyDescent="0.2">
      <c r="A718" s="51"/>
      <c r="B718" s="51"/>
      <c r="C718" s="51"/>
      <c r="D718" s="51"/>
      <c r="E718" s="51"/>
      <c r="F718" s="51"/>
      <c r="G718" s="51"/>
      <c r="H718" s="55"/>
      <c r="I718" s="51"/>
      <c r="J718" s="53"/>
      <c r="K718" s="53"/>
      <c r="L718" s="54" t="str">
        <f>IFERROR(VLOOKUP(E718, Inputs!A:B, 2, FALSE), "")</f>
        <v/>
      </c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2.75" x14ac:dyDescent="0.2">
      <c r="A719" s="51"/>
      <c r="B719" s="51"/>
      <c r="C719" s="51"/>
      <c r="D719" s="51"/>
      <c r="E719" s="51"/>
      <c r="F719" s="51"/>
      <c r="G719" s="51"/>
      <c r="H719" s="55"/>
      <c r="I719" s="51"/>
      <c r="J719" s="53"/>
      <c r="K719" s="53"/>
      <c r="L719" s="54" t="str">
        <f>IFERROR(VLOOKUP(E719, Inputs!A:B, 2, FALSE), "")</f>
        <v/>
      </c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2.75" x14ac:dyDescent="0.2">
      <c r="A720" s="51"/>
      <c r="B720" s="51"/>
      <c r="C720" s="51"/>
      <c r="D720" s="51"/>
      <c r="E720" s="51"/>
      <c r="F720" s="51"/>
      <c r="G720" s="51"/>
      <c r="H720" s="55"/>
      <c r="I720" s="51"/>
      <c r="J720" s="53"/>
      <c r="K720" s="53"/>
      <c r="L720" s="54" t="str">
        <f>IFERROR(VLOOKUP(E720, Inputs!A:B, 2, FALSE), "")</f>
        <v/>
      </c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2.75" x14ac:dyDescent="0.2">
      <c r="A721" s="51"/>
      <c r="B721" s="51"/>
      <c r="C721" s="51"/>
      <c r="D721" s="51"/>
      <c r="E721" s="51"/>
      <c r="F721" s="51"/>
      <c r="G721" s="51"/>
      <c r="H721" s="55"/>
      <c r="I721" s="51"/>
      <c r="J721" s="53"/>
      <c r="K721" s="53"/>
      <c r="L721" s="54" t="str">
        <f>IFERROR(VLOOKUP(E721, Inputs!A:B, 2, FALSE), "")</f>
        <v/>
      </c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2.75" x14ac:dyDescent="0.2">
      <c r="A722" s="51"/>
      <c r="B722" s="51"/>
      <c r="C722" s="51"/>
      <c r="D722" s="51"/>
      <c r="E722" s="51"/>
      <c r="F722" s="51"/>
      <c r="G722" s="51"/>
      <c r="H722" s="55"/>
      <c r="I722" s="51"/>
      <c r="J722" s="53"/>
      <c r="K722" s="53"/>
      <c r="L722" s="54" t="str">
        <f>IFERROR(VLOOKUP(E722, Inputs!A:B, 2, FALSE), "")</f>
        <v/>
      </c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2.75" x14ac:dyDescent="0.2">
      <c r="A723" s="51"/>
      <c r="B723" s="51"/>
      <c r="C723" s="51"/>
      <c r="D723" s="51"/>
      <c r="E723" s="51"/>
      <c r="F723" s="51"/>
      <c r="G723" s="51"/>
      <c r="H723" s="55"/>
      <c r="I723" s="51"/>
      <c r="J723" s="53"/>
      <c r="K723" s="53"/>
      <c r="L723" s="54" t="str">
        <f>IFERROR(VLOOKUP(E723, Inputs!A:B, 2, FALSE), "")</f>
        <v/>
      </c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2.75" x14ac:dyDescent="0.2">
      <c r="A724" s="51"/>
      <c r="B724" s="51"/>
      <c r="C724" s="51"/>
      <c r="D724" s="51"/>
      <c r="E724" s="51"/>
      <c r="F724" s="51"/>
      <c r="G724" s="51"/>
      <c r="H724" s="55"/>
      <c r="I724" s="51"/>
      <c r="J724" s="53"/>
      <c r="K724" s="53"/>
      <c r="L724" s="54" t="str">
        <f>IFERROR(VLOOKUP(E724, Inputs!A:B, 2, FALSE), "")</f>
        <v/>
      </c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2.75" x14ac:dyDescent="0.2">
      <c r="A725" s="51"/>
      <c r="B725" s="51"/>
      <c r="C725" s="51"/>
      <c r="D725" s="51"/>
      <c r="E725" s="51"/>
      <c r="F725" s="51"/>
      <c r="G725" s="51"/>
      <c r="H725" s="55"/>
      <c r="I725" s="51"/>
      <c r="J725" s="53"/>
      <c r="K725" s="53"/>
      <c r="L725" s="54" t="str">
        <f>IFERROR(VLOOKUP(E725, Inputs!A:B, 2, FALSE), "")</f>
        <v/>
      </c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2.75" x14ac:dyDescent="0.2">
      <c r="A726" s="51"/>
      <c r="B726" s="51"/>
      <c r="C726" s="51"/>
      <c r="D726" s="51"/>
      <c r="E726" s="51"/>
      <c r="F726" s="51"/>
      <c r="G726" s="51"/>
      <c r="H726" s="55"/>
      <c r="I726" s="51"/>
      <c r="J726" s="53"/>
      <c r="K726" s="53"/>
      <c r="L726" s="54" t="str">
        <f>IFERROR(VLOOKUP(E726, Inputs!A:B, 2, FALSE), "")</f>
        <v/>
      </c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2.75" x14ac:dyDescent="0.2">
      <c r="A727" s="51"/>
      <c r="B727" s="51"/>
      <c r="C727" s="51"/>
      <c r="D727" s="51"/>
      <c r="E727" s="51"/>
      <c r="F727" s="51"/>
      <c r="G727" s="51"/>
      <c r="H727" s="55"/>
      <c r="I727" s="51"/>
      <c r="J727" s="53"/>
      <c r="K727" s="53"/>
      <c r="L727" s="54" t="str">
        <f>IFERROR(VLOOKUP(E727, Inputs!A:B, 2, FALSE), "")</f>
        <v/>
      </c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2.75" x14ac:dyDescent="0.2">
      <c r="A728" s="51"/>
      <c r="B728" s="51"/>
      <c r="C728" s="51"/>
      <c r="D728" s="51"/>
      <c r="E728" s="51"/>
      <c r="F728" s="51"/>
      <c r="G728" s="51"/>
      <c r="H728" s="55"/>
      <c r="I728" s="51"/>
      <c r="J728" s="53"/>
      <c r="K728" s="53"/>
      <c r="L728" s="54" t="str">
        <f>IFERROR(VLOOKUP(E728, Inputs!A:B, 2, FALSE), "")</f>
        <v/>
      </c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2.75" x14ac:dyDescent="0.2">
      <c r="A729" s="51"/>
      <c r="B729" s="51"/>
      <c r="C729" s="51"/>
      <c r="D729" s="51"/>
      <c r="E729" s="51"/>
      <c r="F729" s="51"/>
      <c r="G729" s="51"/>
      <c r="H729" s="55"/>
      <c r="I729" s="51"/>
      <c r="J729" s="53"/>
      <c r="K729" s="53"/>
      <c r="L729" s="54" t="str">
        <f>IFERROR(VLOOKUP(E729, Inputs!A:B, 2, FALSE), "")</f>
        <v/>
      </c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2.75" x14ac:dyDescent="0.2">
      <c r="A730" s="51"/>
      <c r="B730" s="51"/>
      <c r="C730" s="51"/>
      <c r="D730" s="51"/>
      <c r="E730" s="51"/>
      <c r="F730" s="51"/>
      <c r="G730" s="51"/>
      <c r="H730" s="55"/>
      <c r="I730" s="51"/>
      <c r="J730" s="53"/>
      <c r="K730" s="53"/>
      <c r="L730" s="54" t="str">
        <f>IFERROR(VLOOKUP(E730, Inputs!A:B, 2, FALSE), "")</f>
        <v/>
      </c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2.75" x14ac:dyDescent="0.2">
      <c r="A731" s="51"/>
      <c r="B731" s="51"/>
      <c r="C731" s="51"/>
      <c r="D731" s="51"/>
      <c r="E731" s="51"/>
      <c r="F731" s="51"/>
      <c r="G731" s="51"/>
      <c r="H731" s="55"/>
      <c r="I731" s="51"/>
      <c r="J731" s="53"/>
      <c r="K731" s="53"/>
      <c r="L731" s="54" t="str">
        <f>IFERROR(VLOOKUP(E731, Inputs!A:B, 2, FALSE), "")</f>
        <v/>
      </c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2.75" x14ac:dyDescent="0.2">
      <c r="A732" s="51"/>
      <c r="B732" s="51"/>
      <c r="C732" s="51"/>
      <c r="D732" s="51"/>
      <c r="E732" s="51"/>
      <c r="F732" s="51"/>
      <c r="G732" s="51"/>
      <c r="H732" s="55"/>
      <c r="I732" s="51"/>
      <c r="J732" s="53"/>
      <c r="K732" s="53"/>
      <c r="L732" s="54" t="str">
        <f>IFERROR(VLOOKUP(E732, Inputs!A:B, 2, FALSE), "")</f>
        <v/>
      </c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2.75" x14ac:dyDescent="0.2">
      <c r="A733" s="51"/>
      <c r="B733" s="51"/>
      <c r="C733" s="51"/>
      <c r="D733" s="51"/>
      <c r="E733" s="51"/>
      <c r="F733" s="51"/>
      <c r="G733" s="51"/>
      <c r="H733" s="55"/>
      <c r="I733" s="51"/>
      <c r="J733" s="53"/>
      <c r="K733" s="53"/>
      <c r="L733" s="54" t="str">
        <f>IFERROR(VLOOKUP(E733, Inputs!A:B, 2, FALSE), "")</f>
        <v/>
      </c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2.75" x14ac:dyDescent="0.2">
      <c r="A734" s="51"/>
      <c r="B734" s="51"/>
      <c r="C734" s="51"/>
      <c r="D734" s="51"/>
      <c r="E734" s="51"/>
      <c r="F734" s="51"/>
      <c r="G734" s="51"/>
      <c r="H734" s="55"/>
      <c r="I734" s="51"/>
      <c r="J734" s="53"/>
      <c r="K734" s="53"/>
      <c r="L734" s="54" t="str">
        <f>IFERROR(VLOOKUP(E734, Inputs!A:B, 2, FALSE), "")</f>
        <v/>
      </c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2.75" x14ac:dyDescent="0.2">
      <c r="A735" s="51"/>
      <c r="B735" s="51"/>
      <c r="C735" s="51"/>
      <c r="D735" s="51"/>
      <c r="E735" s="51"/>
      <c r="F735" s="51"/>
      <c r="G735" s="51"/>
      <c r="H735" s="55"/>
      <c r="I735" s="51"/>
      <c r="J735" s="53"/>
      <c r="K735" s="53"/>
      <c r="L735" s="54" t="str">
        <f>IFERROR(VLOOKUP(E735, Inputs!A:B, 2, FALSE), "")</f>
        <v/>
      </c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2.75" x14ac:dyDescent="0.2">
      <c r="A736" s="51"/>
      <c r="B736" s="51"/>
      <c r="C736" s="51"/>
      <c r="D736" s="51"/>
      <c r="E736" s="51"/>
      <c r="F736" s="51"/>
      <c r="G736" s="51"/>
      <c r="H736" s="55"/>
      <c r="I736" s="51"/>
      <c r="J736" s="53"/>
      <c r="K736" s="53"/>
      <c r="L736" s="54" t="str">
        <f>IFERROR(VLOOKUP(E736, Inputs!A:B, 2, FALSE), "")</f>
        <v/>
      </c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2.75" x14ac:dyDescent="0.2">
      <c r="A737" s="51"/>
      <c r="B737" s="51"/>
      <c r="C737" s="51"/>
      <c r="D737" s="51"/>
      <c r="E737" s="51"/>
      <c r="F737" s="51"/>
      <c r="G737" s="51"/>
      <c r="H737" s="55"/>
      <c r="I737" s="51"/>
      <c r="J737" s="53"/>
      <c r="K737" s="53"/>
      <c r="L737" s="54" t="str">
        <f>IFERROR(VLOOKUP(E737, Inputs!A:B, 2, FALSE), "")</f>
        <v/>
      </c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2.75" x14ac:dyDescent="0.2">
      <c r="A738" s="51"/>
      <c r="B738" s="51"/>
      <c r="C738" s="51"/>
      <c r="D738" s="51"/>
      <c r="E738" s="51"/>
      <c r="F738" s="51"/>
      <c r="G738" s="51"/>
      <c r="H738" s="55"/>
      <c r="I738" s="51"/>
      <c r="J738" s="53"/>
      <c r="K738" s="53"/>
      <c r="L738" s="54" t="str">
        <f>IFERROR(VLOOKUP(E738, Inputs!A:B, 2, FALSE), "")</f>
        <v/>
      </c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2.75" x14ac:dyDescent="0.2">
      <c r="A739" s="51"/>
      <c r="B739" s="51"/>
      <c r="C739" s="51"/>
      <c r="D739" s="51"/>
      <c r="E739" s="51"/>
      <c r="F739" s="51"/>
      <c r="G739" s="51"/>
      <c r="H739" s="55"/>
      <c r="I739" s="51"/>
      <c r="J739" s="53"/>
      <c r="K739" s="53"/>
      <c r="L739" s="54" t="str">
        <f>IFERROR(VLOOKUP(E739, Inputs!A:B, 2, FALSE), "")</f>
        <v/>
      </c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2.75" x14ac:dyDescent="0.2">
      <c r="A740" s="51"/>
      <c r="B740" s="51"/>
      <c r="C740" s="51"/>
      <c r="D740" s="51"/>
      <c r="E740" s="51"/>
      <c r="F740" s="51"/>
      <c r="G740" s="51"/>
      <c r="H740" s="55"/>
      <c r="I740" s="51"/>
      <c r="J740" s="53"/>
      <c r="K740" s="53"/>
      <c r="L740" s="54" t="str">
        <f>IFERROR(VLOOKUP(E740, Inputs!A:B, 2, FALSE), "")</f>
        <v/>
      </c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2.75" x14ac:dyDescent="0.2">
      <c r="A741" s="51"/>
      <c r="B741" s="51"/>
      <c r="C741" s="51"/>
      <c r="D741" s="51"/>
      <c r="E741" s="51"/>
      <c r="F741" s="51"/>
      <c r="G741" s="51"/>
      <c r="H741" s="55"/>
      <c r="I741" s="51"/>
      <c r="J741" s="53"/>
      <c r="K741" s="53"/>
      <c r="L741" s="54" t="str">
        <f>IFERROR(VLOOKUP(E741, Inputs!A:B, 2, FALSE), "")</f>
        <v/>
      </c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2.75" x14ac:dyDescent="0.2">
      <c r="A742" s="51"/>
      <c r="B742" s="51"/>
      <c r="C742" s="51"/>
      <c r="D742" s="51"/>
      <c r="E742" s="51"/>
      <c r="F742" s="51"/>
      <c r="G742" s="51"/>
      <c r="H742" s="55"/>
      <c r="I742" s="51"/>
      <c r="J742" s="53"/>
      <c r="K742" s="53"/>
      <c r="L742" s="54" t="str">
        <f>IFERROR(VLOOKUP(E742, Inputs!A:B, 2, FALSE), "")</f>
        <v/>
      </c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2.75" x14ac:dyDescent="0.2">
      <c r="A743" s="51"/>
      <c r="B743" s="51"/>
      <c r="C743" s="51"/>
      <c r="D743" s="51"/>
      <c r="E743" s="51"/>
      <c r="F743" s="51"/>
      <c r="G743" s="51"/>
      <c r="H743" s="55"/>
      <c r="I743" s="51"/>
      <c r="J743" s="53"/>
      <c r="K743" s="53"/>
      <c r="L743" s="54" t="str">
        <f>IFERROR(VLOOKUP(E743, Inputs!A:B, 2, FALSE), "")</f>
        <v/>
      </c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2.75" x14ac:dyDescent="0.2">
      <c r="A744" s="51"/>
      <c r="B744" s="51"/>
      <c r="C744" s="51"/>
      <c r="D744" s="51"/>
      <c r="E744" s="51"/>
      <c r="F744" s="51"/>
      <c r="G744" s="51"/>
      <c r="H744" s="55"/>
      <c r="I744" s="51"/>
      <c r="J744" s="53"/>
      <c r="K744" s="53"/>
      <c r="L744" s="54" t="str">
        <f>IFERROR(VLOOKUP(E744, Inputs!A:B, 2, FALSE), "")</f>
        <v/>
      </c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2.75" x14ac:dyDescent="0.2">
      <c r="A745" s="51"/>
      <c r="B745" s="51"/>
      <c r="C745" s="51"/>
      <c r="D745" s="51"/>
      <c r="E745" s="51"/>
      <c r="F745" s="51"/>
      <c r="G745" s="51"/>
      <c r="H745" s="55"/>
      <c r="I745" s="51"/>
      <c r="J745" s="53"/>
      <c r="K745" s="53"/>
      <c r="L745" s="54" t="str">
        <f>IFERROR(VLOOKUP(E745, Inputs!A:B, 2, FALSE), "")</f>
        <v/>
      </c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2.75" x14ac:dyDescent="0.2">
      <c r="A746" s="51"/>
      <c r="B746" s="51"/>
      <c r="C746" s="51"/>
      <c r="D746" s="51"/>
      <c r="E746" s="51"/>
      <c r="F746" s="51"/>
      <c r="G746" s="51"/>
      <c r="H746" s="55"/>
      <c r="I746" s="51"/>
      <c r="J746" s="53"/>
      <c r="K746" s="53"/>
      <c r="L746" s="54" t="str">
        <f>IFERROR(VLOOKUP(E746, Inputs!A:B, 2, FALSE), "")</f>
        <v/>
      </c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2.75" x14ac:dyDescent="0.2">
      <c r="A747" s="51"/>
      <c r="B747" s="51"/>
      <c r="C747" s="51"/>
      <c r="D747" s="51"/>
      <c r="E747" s="51"/>
      <c r="F747" s="51"/>
      <c r="G747" s="51"/>
      <c r="H747" s="55"/>
      <c r="I747" s="51"/>
      <c r="J747" s="53"/>
      <c r="K747" s="53"/>
      <c r="L747" s="54" t="str">
        <f>IFERROR(VLOOKUP(E747, Inputs!A:B, 2, FALSE), "")</f>
        <v/>
      </c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2.75" x14ac:dyDescent="0.2">
      <c r="A748" s="51"/>
      <c r="B748" s="51"/>
      <c r="C748" s="51"/>
      <c r="D748" s="51"/>
      <c r="E748" s="51"/>
      <c r="F748" s="51"/>
      <c r="G748" s="51"/>
      <c r="H748" s="55"/>
      <c r="I748" s="51"/>
      <c r="J748" s="53"/>
      <c r="K748" s="53"/>
      <c r="L748" s="54" t="str">
        <f>IFERROR(VLOOKUP(E748, Inputs!A:B, 2, FALSE), "")</f>
        <v/>
      </c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2.75" x14ac:dyDescent="0.2">
      <c r="A749" s="51"/>
      <c r="B749" s="51"/>
      <c r="C749" s="51"/>
      <c r="D749" s="51"/>
      <c r="E749" s="51"/>
      <c r="F749" s="51"/>
      <c r="G749" s="51"/>
      <c r="H749" s="55"/>
      <c r="I749" s="51"/>
      <c r="J749" s="53"/>
      <c r="K749" s="53"/>
      <c r="L749" s="54" t="str">
        <f>IFERROR(VLOOKUP(E749, Inputs!A:B, 2, FALSE), "")</f>
        <v/>
      </c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2.75" x14ac:dyDescent="0.2">
      <c r="A750" s="51"/>
      <c r="B750" s="51"/>
      <c r="C750" s="51"/>
      <c r="D750" s="51"/>
      <c r="E750" s="51"/>
      <c r="F750" s="51"/>
      <c r="G750" s="51"/>
      <c r="H750" s="55"/>
      <c r="I750" s="51"/>
      <c r="J750" s="53"/>
      <c r="K750" s="53"/>
      <c r="L750" s="54" t="str">
        <f>IFERROR(VLOOKUP(E750, Inputs!A:B, 2, FALSE), "")</f>
        <v/>
      </c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2.75" x14ac:dyDescent="0.2">
      <c r="A751" s="51"/>
      <c r="B751" s="51"/>
      <c r="C751" s="51"/>
      <c r="D751" s="51"/>
      <c r="E751" s="51"/>
      <c r="F751" s="51"/>
      <c r="G751" s="51"/>
      <c r="H751" s="55"/>
      <c r="I751" s="51"/>
      <c r="J751" s="53"/>
      <c r="K751" s="53"/>
      <c r="L751" s="54" t="str">
        <f>IFERROR(VLOOKUP(E751, Inputs!A:B, 2, FALSE), "")</f>
        <v/>
      </c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2.75" x14ac:dyDescent="0.2">
      <c r="A752" s="51"/>
      <c r="B752" s="51"/>
      <c r="C752" s="51"/>
      <c r="D752" s="51"/>
      <c r="E752" s="51"/>
      <c r="F752" s="51"/>
      <c r="G752" s="51"/>
      <c r="H752" s="55"/>
      <c r="I752" s="51"/>
      <c r="J752" s="53"/>
      <c r="K752" s="53"/>
      <c r="L752" s="54" t="str">
        <f>IFERROR(VLOOKUP(E752, Inputs!A:B, 2, FALSE), "")</f>
        <v/>
      </c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2.75" x14ac:dyDescent="0.2">
      <c r="A753" s="51"/>
      <c r="B753" s="51"/>
      <c r="C753" s="51"/>
      <c r="D753" s="51"/>
      <c r="E753" s="51"/>
      <c r="F753" s="51"/>
      <c r="G753" s="51"/>
      <c r="H753" s="55"/>
      <c r="I753" s="51"/>
      <c r="J753" s="53"/>
      <c r="K753" s="53"/>
      <c r="L753" s="54" t="str">
        <f>IFERROR(VLOOKUP(E753, Inputs!A:B, 2, FALSE), "")</f>
        <v/>
      </c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2.75" x14ac:dyDescent="0.2">
      <c r="A754" s="51"/>
      <c r="B754" s="51"/>
      <c r="C754" s="51"/>
      <c r="D754" s="51"/>
      <c r="E754" s="51"/>
      <c r="F754" s="51"/>
      <c r="G754" s="51"/>
      <c r="H754" s="55"/>
      <c r="I754" s="51"/>
      <c r="J754" s="53"/>
      <c r="K754" s="53"/>
      <c r="L754" s="54" t="str">
        <f>IFERROR(VLOOKUP(E754, Inputs!A:B, 2, FALSE), "")</f>
        <v/>
      </c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2.75" x14ac:dyDescent="0.2">
      <c r="A755" s="51"/>
      <c r="B755" s="51"/>
      <c r="C755" s="51"/>
      <c r="D755" s="51"/>
      <c r="E755" s="51"/>
      <c r="F755" s="51"/>
      <c r="G755" s="51"/>
      <c r="H755" s="55"/>
      <c r="I755" s="51"/>
      <c r="J755" s="53"/>
      <c r="K755" s="53"/>
      <c r="L755" s="54" t="str">
        <f>IFERROR(VLOOKUP(E755, Inputs!A:B, 2, FALSE), "")</f>
        <v/>
      </c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2.75" x14ac:dyDescent="0.2">
      <c r="A756" s="51"/>
      <c r="B756" s="51"/>
      <c r="C756" s="51"/>
      <c r="D756" s="51"/>
      <c r="E756" s="51"/>
      <c r="F756" s="51"/>
      <c r="G756" s="51"/>
      <c r="H756" s="55"/>
      <c r="I756" s="51"/>
      <c r="J756" s="53"/>
      <c r="K756" s="53"/>
      <c r="L756" s="54" t="str">
        <f>IFERROR(VLOOKUP(E756, Inputs!A:B, 2, FALSE), "")</f>
        <v/>
      </c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2.75" x14ac:dyDescent="0.2">
      <c r="A757" s="51"/>
      <c r="B757" s="51"/>
      <c r="C757" s="51"/>
      <c r="D757" s="51"/>
      <c r="E757" s="51"/>
      <c r="F757" s="51"/>
      <c r="G757" s="51"/>
      <c r="H757" s="55"/>
      <c r="I757" s="51"/>
      <c r="J757" s="53"/>
      <c r="K757" s="53"/>
      <c r="L757" s="54" t="str">
        <f>IFERROR(VLOOKUP(E757, Inputs!A:B, 2, FALSE), "")</f>
        <v/>
      </c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2.75" x14ac:dyDescent="0.2">
      <c r="A758" s="51"/>
      <c r="B758" s="51"/>
      <c r="C758" s="51"/>
      <c r="D758" s="51"/>
      <c r="E758" s="51"/>
      <c r="F758" s="51"/>
      <c r="G758" s="51"/>
      <c r="H758" s="55"/>
      <c r="I758" s="51"/>
      <c r="J758" s="53"/>
      <c r="K758" s="53"/>
      <c r="L758" s="54" t="str">
        <f>IFERROR(VLOOKUP(E758, Inputs!A:B, 2, FALSE), "")</f>
        <v/>
      </c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2.75" x14ac:dyDescent="0.2">
      <c r="A759" s="51"/>
      <c r="B759" s="51"/>
      <c r="C759" s="51"/>
      <c r="D759" s="51"/>
      <c r="E759" s="51"/>
      <c r="F759" s="51"/>
      <c r="G759" s="51"/>
      <c r="H759" s="55"/>
      <c r="I759" s="51"/>
      <c r="J759" s="53"/>
      <c r="K759" s="53"/>
      <c r="L759" s="54" t="str">
        <f>IFERROR(VLOOKUP(E759, Inputs!A:B, 2, FALSE), "")</f>
        <v/>
      </c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2.75" x14ac:dyDescent="0.2">
      <c r="A760" s="51"/>
      <c r="B760" s="51"/>
      <c r="C760" s="51"/>
      <c r="D760" s="51"/>
      <c r="E760" s="51"/>
      <c r="F760" s="51"/>
      <c r="G760" s="51"/>
      <c r="H760" s="55"/>
      <c r="I760" s="51"/>
      <c r="J760" s="53"/>
      <c r="K760" s="53"/>
      <c r="L760" s="54" t="str">
        <f>IFERROR(VLOOKUP(E760, Inputs!A:B, 2, FALSE), "")</f>
        <v/>
      </c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2.75" x14ac:dyDescent="0.2">
      <c r="A761" s="51"/>
      <c r="B761" s="51"/>
      <c r="C761" s="51"/>
      <c r="D761" s="51"/>
      <c r="E761" s="51"/>
      <c r="F761" s="51"/>
      <c r="G761" s="51"/>
      <c r="H761" s="55"/>
      <c r="I761" s="51"/>
      <c r="J761" s="53"/>
      <c r="K761" s="53"/>
      <c r="L761" s="54" t="str">
        <f>IFERROR(VLOOKUP(E761, Inputs!A:B, 2, FALSE), "")</f>
        <v/>
      </c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2.75" x14ac:dyDescent="0.2">
      <c r="A762" s="51"/>
      <c r="B762" s="51"/>
      <c r="C762" s="51"/>
      <c r="D762" s="51"/>
      <c r="E762" s="51"/>
      <c r="F762" s="51"/>
      <c r="G762" s="51"/>
      <c r="H762" s="55"/>
      <c r="I762" s="51"/>
      <c r="J762" s="53"/>
      <c r="K762" s="53"/>
      <c r="L762" s="54" t="str">
        <f>IFERROR(VLOOKUP(E762, Inputs!A:B, 2, FALSE), "")</f>
        <v/>
      </c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2.75" x14ac:dyDescent="0.2">
      <c r="A763" s="51"/>
      <c r="B763" s="51"/>
      <c r="C763" s="51"/>
      <c r="D763" s="51"/>
      <c r="E763" s="51"/>
      <c r="F763" s="51"/>
      <c r="G763" s="51"/>
      <c r="H763" s="55"/>
      <c r="I763" s="51"/>
      <c r="J763" s="53"/>
      <c r="K763" s="53"/>
      <c r="L763" s="54" t="str">
        <f>IFERROR(VLOOKUP(E763, Inputs!A:B, 2, FALSE), "")</f>
        <v/>
      </c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2.75" x14ac:dyDescent="0.2">
      <c r="A764" s="51"/>
      <c r="B764" s="51"/>
      <c r="C764" s="51"/>
      <c r="D764" s="51"/>
      <c r="E764" s="51"/>
      <c r="F764" s="51"/>
      <c r="G764" s="51"/>
      <c r="H764" s="55"/>
      <c r="I764" s="51"/>
      <c r="J764" s="53"/>
      <c r="K764" s="53"/>
      <c r="L764" s="54" t="str">
        <f>IFERROR(VLOOKUP(E764, Inputs!A:B, 2, FALSE), "")</f>
        <v/>
      </c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2.75" x14ac:dyDescent="0.2">
      <c r="A765" s="51"/>
      <c r="B765" s="51"/>
      <c r="C765" s="51"/>
      <c r="D765" s="51"/>
      <c r="E765" s="51"/>
      <c r="F765" s="51"/>
      <c r="G765" s="51"/>
      <c r="H765" s="55"/>
      <c r="I765" s="51"/>
      <c r="J765" s="53"/>
      <c r="K765" s="53"/>
      <c r="L765" s="54" t="str">
        <f>IFERROR(VLOOKUP(E765, Inputs!A:B, 2, FALSE), "")</f>
        <v/>
      </c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2.75" x14ac:dyDescent="0.2">
      <c r="A766" s="51"/>
      <c r="B766" s="51"/>
      <c r="C766" s="51"/>
      <c r="D766" s="51"/>
      <c r="E766" s="51"/>
      <c r="F766" s="51"/>
      <c r="G766" s="51"/>
      <c r="H766" s="55"/>
      <c r="I766" s="51"/>
      <c r="J766" s="53"/>
      <c r="K766" s="53"/>
      <c r="L766" s="54" t="str">
        <f>IFERROR(VLOOKUP(E766, Inputs!A:B, 2, FALSE), "")</f>
        <v/>
      </c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2.75" x14ac:dyDescent="0.2">
      <c r="A767" s="51"/>
      <c r="B767" s="51"/>
      <c r="C767" s="51"/>
      <c r="D767" s="51"/>
      <c r="E767" s="51"/>
      <c r="F767" s="51"/>
      <c r="G767" s="51"/>
      <c r="H767" s="55"/>
      <c r="I767" s="51"/>
      <c r="J767" s="53"/>
      <c r="K767" s="53"/>
      <c r="L767" s="54" t="str">
        <f>IFERROR(VLOOKUP(E767, Inputs!A:B, 2, FALSE), "")</f>
        <v/>
      </c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2.75" x14ac:dyDescent="0.2">
      <c r="A768" s="51"/>
      <c r="B768" s="51"/>
      <c r="C768" s="51"/>
      <c r="D768" s="51"/>
      <c r="E768" s="51"/>
      <c r="F768" s="51"/>
      <c r="G768" s="51"/>
      <c r="H768" s="55"/>
      <c r="I768" s="51"/>
      <c r="J768" s="53"/>
      <c r="K768" s="53"/>
      <c r="L768" s="54" t="str">
        <f>IFERROR(VLOOKUP(E768, Inputs!A:B, 2, FALSE), "")</f>
        <v/>
      </c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2.75" x14ac:dyDescent="0.2">
      <c r="A769" s="51"/>
      <c r="B769" s="51"/>
      <c r="C769" s="51"/>
      <c r="D769" s="51"/>
      <c r="E769" s="51"/>
      <c r="F769" s="51"/>
      <c r="G769" s="51"/>
      <c r="H769" s="55"/>
      <c r="I769" s="51"/>
      <c r="J769" s="53"/>
      <c r="K769" s="53"/>
      <c r="L769" s="54" t="str">
        <f>IFERROR(VLOOKUP(E769, Inputs!A:B, 2, FALSE), "")</f>
        <v/>
      </c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2.75" x14ac:dyDescent="0.2">
      <c r="A770" s="51"/>
      <c r="B770" s="51"/>
      <c r="C770" s="51"/>
      <c r="D770" s="51"/>
      <c r="E770" s="51"/>
      <c r="F770" s="51"/>
      <c r="G770" s="51"/>
      <c r="H770" s="55"/>
      <c r="I770" s="51"/>
      <c r="J770" s="53"/>
      <c r="K770" s="53"/>
      <c r="L770" s="54" t="str">
        <f>IFERROR(VLOOKUP(E770, Inputs!A:B, 2, FALSE), "")</f>
        <v/>
      </c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2.75" x14ac:dyDescent="0.2">
      <c r="A771" s="51"/>
      <c r="B771" s="51"/>
      <c r="C771" s="51"/>
      <c r="D771" s="51"/>
      <c r="E771" s="51"/>
      <c r="F771" s="51"/>
      <c r="G771" s="51"/>
      <c r="H771" s="55"/>
      <c r="I771" s="51"/>
      <c r="J771" s="53"/>
      <c r="K771" s="53"/>
      <c r="L771" s="54" t="str">
        <f>IFERROR(VLOOKUP(E771, Inputs!A:B, 2, FALSE), "")</f>
        <v/>
      </c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2.75" x14ac:dyDescent="0.2">
      <c r="A772" s="51"/>
      <c r="B772" s="51"/>
      <c r="C772" s="51"/>
      <c r="D772" s="51"/>
      <c r="E772" s="51"/>
      <c r="F772" s="51"/>
      <c r="G772" s="51"/>
      <c r="H772" s="55"/>
      <c r="I772" s="51"/>
      <c r="J772" s="53"/>
      <c r="K772" s="53"/>
      <c r="L772" s="54" t="str">
        <f>IFERROR(VLOOKUP(E772, Inputs!A:B, 2, FALSE), "")</f>
        <v/>
      </c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2.75" x14ac:dyDescent="0.2">
      <c r="A773" s="51"/>
      <c r="B773" s="51"/>
      <c r="C773" s="51"/>
      <c r="D773" s="51"/>
      <c r="E773" s="51"/>
      <c r="F773" s="51"/>
      <c r="G773" s="51"/>
      <c r="H773" s="55"/>
      <c r="I773" s="51"/>
      <c r="J773" s="53"/>
      <c r="K773" s="53"/>
      <c r="L773" s="54" t="str">
        <f>IFERROR(VLOOKUP(E773, Inputs!A:B, 2, FALSE), "")</f>
        <v/>
      </c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2.75" x14ac:dyDescent="0.2">
      <c r="A774" s="51"/>
      <c r="B774" s="51"/>
      <c r="C774" s="51"/>
      <c r="D774" s="51"/>
      <c r="E774" s="51"/>
      <c r="F774" s="51"/>
      <c r="G774" s="51"/>
      <c r="H774" s="55"/>
      <c r="I774" s="51"/>
      <c r="J774" s="53"/>
      <c r="K774" s="53"/>
      <c r="L774" s="54" t="str">
        <f>IFERROR(VLOOKUP(E774, Inputs!A:B, 2, FALSE), "")</f>
        <v/>
      </c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2.75" x14ac:dyDescent="0.2">
      <c r="A775" s="51"/>
      <c r="B775" s="51"/>
      <c r="C775" s="51"/>
      <c r="D775" s="51"/>
      <c r="E775" s="51"/>
      <c r="F775" s="51"/>
      <c r="G775" s="51"/>
      <c r="H775" s="55"/>
      <c r="I775" s="51"/>
      <c r="J775" s="53"/>
      <c r="K775" s="53"/>
      <c r="L775" s="54" t="str">
        <f>IFERROR(VLOOKUP(E775, Inputs!A:B, 2, FALSE), "")</f>
        <v/>
      </c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2.75" x14ac:dyDescent="0.2">
      <c r="A776" s="51"/>
      <c r="B776" s="51"/>
      <c r="C776" s="51"/>
      <c r="D776" s="51"/>
      <c r="E776" s="51"/>
      <c r="F776" s="51"/>
      <c r="G776" s="51"/>
      <c r="H776" s="55"/>
      <c r="I776" s="51"/>
      <c r="J776" s="53"/>
      <c r="K776" s="53"/>
      <c r="L776" s="54" t="str">
        <f>IFERROR(VLOOKUP(E776, Inputs!A:B, 2, FALSE), "")</f>
        <v/>
      </c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2.75" x14ac:dyDescent="0.2">
      <c r="A777" s="51"/>
      <c r="B777" s="51"/>
      <c r="C777" s="51"/>
      <c r="D777" s="51"/>
      <c r="E777" s="51"/>
      <c r="F777" s="51"/>
      <c r="G777" s="51"/>
      <c r="H777" s="55"/>
      <c r="I777" s="51"/>
      <c r="J777" s="53"/>
      <c r="K777" s="53"/>
      <c r="L777" s="54" t="str">
        <f>IFERROR(VLOOKUP(E777, Inputs!A:B, 2, FALSE), "")</f>
        <v/>
      </c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2.75" x14ac:dyDescent="0.2">
      <c r="A778" s="51"/>
      <c r="B778" s="51"/>
      <c r="C778" s="51"/>
      <c r="D778" s="51"/>
      <c r="E778" s="51"/>
      <c r="F778" s="51"/>
      <c r="G778" s="51"/>
      <c r="H778" s="55"/>
      <c r="I778" s="51"/>
      <c r="J778" s="53"/>
      <c r="K778" s="53"/>
      <c r="L778" s="54" t="str">
        <f>IFERROR(VLOOKUP(E778, Inputs!A:B, 2, FALSE), "")</f>
        <v/>
      </c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2.75" x14ac:dyDescent="0.2">
      <c r="A779" s="51"/>
      <c r="B779" s="51"/>
      <c r="C779" s="51"/>
      <c r="D779" s="51"/>
      <c r="E779" s="51"/>
      <c r="F779" s="51"/>
      <c r="G779" s="51"/>
      <c r="H779" s="55"/>
      <c r="I779" s="51"/>
      <c r="J779" s="53"/>
      <c r="K779" s="53"/>
      <c r="L779" s="54" t="str">
        <f>IFERROR(VLOOKUP(E779, Inputs!A:B, 2, FALSE), "")</f>
        <v/>
      </c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2.75" x14ac:dyDescent="0.2">
      <c r="A780" s="51"/>
      <c r="B780" s="51"/>
      <c r="C780" s="51"/>
      <c r="D780" s="51"/>
      <c r="E780" s="51"/>
      <c r="F780" s="51"/>
      <c r="G780" s="51"/>
      <c r="H780" s="55"/>
      <c r="I780" s="51"/>
      <c r="J780" s="53"/>
      <c r="K780" s="53"/>
      <c r="L780" s="54" t="str">
        <f>IFERROR(VLOOKUP(E780, Inputs!A:B, 2, FALSE), "")</f>
        <v/>
      </c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2.75" x14ac:dyDescent="0.2">
      <c r="A781" s="51"/>
      <c r="B781" s="51"/>
      <c r="C781" s="51"/>
      <c r="D781" s="51"/>
      <c r="E781" s="51"/>
      <c r="F781" s="51"/>
      <c r="G781" s="51"/>
      <c r="H781" s="55"/>
      <c r="I781" s="51"/>
      <c r="J781" s="53"/>
      <c r="K781" s="53"/>
      <c r="L781" s="54" t="str">
        <f>IFERROR(VLOOKUP(E781, Inputs!A:B, 2, FALSE), "")</f>
        <v/>
      </c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2.75" x14ac:dyDescent="0.2">
      <c r="A782" s="51"/>
      <c r="B782" s="51"/>
      <c r="C782" s="51"/>
      <c r="D782" s="51"/>
      <c r="E782" s="51"/>
      <c r="F782" s="51"/>
      <c r="G782" s="51"/>
      <c r="H782" s="55"/>
      <c r="I782" s="51"/>
      <c r="J782" s="53"/>
      <c r="K782" s="53"/>
      <c r="L782" s="54" t="str">
        <f>IFERROR(VLOOKUP(E782, Inputs!A:B, 2, FALSE), "")</f>
        <v/>
      </c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2.75" x14ac:dyDescent="0.2">
      <c r="A783" s="51"/>
      <c r="B783" s="51"/>
      <c r="C783" s="51"/>
      <c r="D783" s="51"/>
      <c r="E783" s="51"/>
      <c r="F783" s="51"/>
      <c r="G783" s="51"/>
      <c r="H783" s="55"/>
      <c r="I783" s="51"/>
      <c r="J783" s="53"/>
      <c r="K783" s="53"/>
      <c r="L783" s="54" t="str">
        <f>IFERROR(VLOOKUP(E783, Inputs!A:B, 2, FALSE), "")</f>
        <v/>
      </c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2.75" x14ac:dyDescent="0.2">
      <c r="A784" s="51"/>
      <c r="B784" s="51"/>
      <c r="C784" s="51"/>
      <c r="D784" s="51"/>
      <c r="E784" s="51"/>
      <c r="F784" s="51"/>
      <c r="G784" s="51"/>
      <c r="H784" s="55"/>
      <c r="I784" s="51"/>
      <c r="J784" s="53"/>
      <c r="K784" s="53"/>
      <c r="L784" s="54" t="str">
        <f>IFERROR(VLOOKUP(E784, Inputs!A:B, 2, FALSE), "")</f>
        <v/>
      </c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2.75" x14ac:dyDescent="0.2">
      <c r="A785" s="51"/>
      <c r="B785" s="51"/>
      <c r="C785" s="51"/>
      <c r="D785" s="51"/>
      <c r="E785" s="51"/>
      <c r="F785" s="51"/>
      <c r="G785" s="51"/>
      <c r="H785" s="55"/>
      <c r="I785" s="51"/>
      <c r="J785" s="53"/>
      <c r="K785" s="53"/>
      <c r="L785" s="54" t="str">
        <f>IFERROR(VLOOKUP(E785, Inputs!A:B, 2, FALSE), "")</f>
        <v/>
      </c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2.75" x14ac:dyDescent="0.2">
      <c r="A786" s="51"/>
      <c r="B786" s="51"/>
      <c r="C786" s="51"/>
      <c r="D786" s="51"/>
      <c r="E786" s="51"/>
      <c r="F786" s="51"/>
      <c r="G786" s="51"/>
      <c r="H786" s="55"/>
      <c r="I786" s="51"/>
      <c r="J786" s="53"/>
      <c r="K786" s="53"/>
      <c r="L786" s="54" t="str">
        <f>IFERROR(VLOOKUP(E786, Inputs!A:B, 2, FALSE), "")</f>
        <v/>
      </c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2.75" x14ac:dyDescent="0.2">
      <c r="A787" s="51"/>
      <c r="B787" s="51"/>
      <c r="C787" s="51"/>
      <c r="D787" s="51"/>
      <c r="E787" s="51"/>
      <c r="F787" s="51"/>
      <c r="G787" s="51"/>
      <c r="H787" s="55"/>
      <c r="I787" s="51"/>
      <c r="J787" s="53"/>
      <c r="K787" s="53"/>
      <c r="L787" s="54" t="str">
        <f>IFERROR(VLOOKUP(E787, Inputs!A:B, 2, FALSE), "")</f>
        <v/>
      </c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2.75" x14ac:dyDescent="0.2">
      <c r="A788" s="51"/>
      <c r="B788" s="51"/>
      <c r="C788" s="51"/>
      <c r="D788" s="51"/>
      <c r="E788" s="51"/>
      <c r="F788" s="51"/>
      <c r="G788" s="51"/>
      <c r="H788" s="55"/>
      <c r="I788" s="51"/>
      <c r="J788" s="53"/>
      <c r="K788" s="53"/>
      <c r="L788" s="54" t="str">
        <f>IFERROR(VLOOKUP(E788, Inputs!A:B, 2, FALSE), "")</f>
        <v/>
      </c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2.75" x14ac:dyDescent="0.2">
      <c r="A789" s="51"/>
      <c r="B789" s="51"/>
      <c r="C789" s="51"/>
      <c r="D789" s="51"/>
      <c r="E789" s="51"/>
      <c r="F789" s="51"/>
      <c r="G789" s="51"/>
      <c r="H789" s="55"/>
      <c r="I789" s="51"/>
      <c r="J789" s="53"/>
      <c r="K789" s="53"/>
      <c r="L789" s="54" t="str">
        <f>IFERROR(VLOOKUP(E789, Inputs!A:B, 2, FALSE), "")</f>
        <v/>
      </c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2.75" x14ac:dyDescent="0.2">
      <c r="A790" s="51"/>
      <c r="B790" s="51"/>
      <c r="C790" s="51"/>
      <c r="D790" s="51"/>
      <c r="E790" s="51"/>
      <c r="F790" s="51"/>
      <c r="G790" s="51"/>
      <c r="H790" s="55"/>
      <c r="I790" s="51"/>
      <c r="J790" s="53"/>
      <c r="K790" s="53"/>
      <c r="L790" s="54" t="str">
        <f>IFERROR(VLOOKUP(E790, Inputs!A:B, 2, FALSE), "")</f>
        <v/>
      </c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2.75" x14ac:dyDescent="0.2">
      <c r="A791" s="51"/>
      <c r="B791" s="51"/>
      <c r="C791" s="51"/>
      <c r="D791" s="51"/>
      <c r="E791" s="51"/>
      <c r="F791" s="51"/>
      <c r="G791" s="51"/>
      <c r="H791" s="55"/>
      <c r="I791" s="51"/>
      <c r="J791" s="53"/>
      <c r="K791" s="53"/>
      <c r="L791" s="54" t="str">
        <f>IFERROR(VLOOKUP(E791, Inputs!A:B, 2, FALSE), "")</f>
        <v/>
      </c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2.75" x14ac:dyDescent="0.2">
      <c r="A792" s="51"/>
      <c r="B792" s="51"/>
      <c r="C792" s="51"/>
      <c r="D792" s="51"/>
      <c r="E792" s="51"/>
      <c r="F792" s="51"/>
      <c r="G792" s="51"/>
      <c r="H792" s="55"/>
      <c r="I792" s="51"/>
      <c r="J792" s="53"/>
      <c r="K792" s="53"/>
      <c r="L792" s="54" t="str">
        <f>IFERROR(VLOOKUP(E792, Inputs!A:B, 2, FALSE), "")</f>
        <v/>
      </c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2.75" x14ac:dyDescent="0.2">
      <c r="A793" s="51"/>
      <c r="B793" s="51"/>
      <c r="C793" s="51"/>
      <c r="D793" s="51"/>
      <c r="E793" s="51"/>
      <c r="F793" s="51"/>
      <c r="G793" s="51"/>
      <c r="H793" s="55"/>
      <c r="I793" s="51"/>
      <c r="J793" s="53"/>
      <c r="K793" s="53"/>
      <c r="L793" s="54" t="str">
        <f>IFERROR(VLOOKUP(E793, Inputs!A:B, 2, FALSE), "")</f>
        <v/>
      </c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2.75" x14ac:dyDescent="0.2">
      <c r="A794" s="51"/>
      <c r="B794" s="51"/>
      <c r="C794" s="51"/>
      <c r="D794" s="51"/>
      <c r="E794" s="51"/>
      <c r="F794" s="51"/>
      <c r="G794" s="51"/>
      <c r="H794" s="55"/>
      <c r="I794" s="51"/>
      <c r="J794" s="53"/>
      <c r="K794" s="53"/>
      <c r="L794" s="54" t="str">
        <f>IFERROR(VLOOKUP(E794, Inputs!A:B, 2, FALSE), "")</f>
        <v/>
      </c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2.75" x14ac:dyDescent="0.2">
      <c r="A795" s="51"/>
      <c r="B795" s="51"/>
      <c r="C795" s="51"/>
      <c r="D795" s="51"/>
      <c r="E795" s="51"/>
      <c r="F795" s="51"/>
      <c r="G795" s="51"/>
      <c r="H795" s="55"/>
      <c r="I795" s="51"/>
      <c r="J795" s="53"/>
      <c r="K795" s="53"/>
      <c r="L795" s="54" t="str">
        <f>IFERROR(VLOOKUP(E795, Inputs!A:B, 2, FALSE), "")</f>
        <v/>
      </c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2.75" x14ac:dyDescent="0.2">
      <c r="A796" s="51"/>
      <c r="B796" s="51"/>
      <c r="C796" s="51"/>
      <c r="D796" s="51"/>
      <c r="E796" s="51"/>
      <c r="F796" s="51"/>
      <c r="G796" s="51"/>
      <c r="H796" s="55"/>
      <c r="I796" s="51"/>
      <c r="J796" s="53"/>
      <c r="K796" s="53"/>
      <c r="L796" s="54" t="str">
        <f>IFERROR(VLOOKUP(E796, Inputs!A:B, 2, FALSE), "")</f>
        <v/>
      </c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2.75" x14ac:dyDescent="0.2">
      <c r="A797" s="51"/>
      <c r="B797" s="51"/>
      <c r="C797" s="51"/>
      <c r="D797" s="51"/>
      <c r="E797" s="51"/>
      <c r="F797" s="51"/>
      <c r="G797" s="51"/>
      <c r="H797" s="55"/>
      <c r="I797" s="51"/>
      <c r="J797" s="53"/>
      <c r="K797" s="53"/>
      <c r="L797" s="54" t="str">
        <f>IFERROR(VLOOKUP(E797, Inputs!A:B, 2, FALSE), "")</f>
        <v/>
      </c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2.75" x14ac:dyDescent="0.2">
      <c r="A798" s="51"/>
      <c r="B798" s="51"/>
      <c r="C798" s="51"/>
      <c r="D798" s="51"/>
      <c r="E798" s="51"/>
      <c r="F798" s="51"/>
      <c r="G798" s="51"/>
      <c r="H798" s="55"/>
      <c r="I798" s="51"/>
      <c r="J798" s="53"/>
      <c r="K798" s="53"/>
      <c r="L798" s="54" t="str">
        <f>IFERROR(VLOOKUP(E798, Inputs!A:B, 2, FALSE), "")</f>
        <v/>
      </c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2.75" x14ac:dyDescent="0.2">
      <c r="A799" s="51"/>
      <c r="B799" s="51"/>
      <c r="C799" s="51"/>
      <c r="D799" s="51"/>
      <c r="E799" s="51"/>
      <c r="F799" s="51"/>
      <c r="G799" s="51"/>
      <c r="H799" s="55"/>
      <c r="I799" s="51"/>
      <c r="J799" s="53"/>
      <c r="K799" s="53"/>
      <c r="L799" s="54" t="str">
        <f>IFERROR(VLOOKUP(E799, Inputs!A:B, 2, FALSE), "")</f>
        <v/>
      </c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2.75" x14ac:dyDescent="0.2">
      <c r="A800" s="51"/>
      <c r="B800" s="51"/>
      <c r="C800" s="51"/>
      <c r="D800" s="51"/>
      <c r="E800" s="51"/>
      <c r="F800" s="51"/>
      <c r="G800" s="51"/>
      <c r="H800" s="55"/>
      <c r="I800" s="51"/>
      <c r="J800" s="53"/>
      <c r="K800" s="53"/>
      <c r="L800" s="54" t="str">
        <f>IFERROR(VLOOKUP(E800, Inputs!A:B, 2, FALSE), "")</f>
        <v/>
      </c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2.75" x14ac:dyDescent="0.2">
      <c r="A801" s="51"/>
      <c r="B801" s="51"/>
      <c r="C801" s="51"/>
      <c r="D801" s="51"/>
      <c r="E801" s="51"/>
      <c r="F801" s="51"/>
      <c r="G801" s="51"/>
      <c r="H801" s="55"/>
      <c r="I801" s="51"/>
      <c r="J801" s="53"/>
      <c r="K801" s="53"/>
      <c r="L801" s="54" t="str">
        <f>IFERROR(VLOOKUP(E801, Inputs!A:B, 2, FALSE), "")</f>
        <v/>
      </c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2.75" x14ac:dyDescent="0.2">
      <c r="A802" s="51"/>
      <c r="B802" s="51"/>
      <c r="C802" s="51"/>
      <c r="D802" s="51"/>
      <c r="E802" s="51"/>
      <c r="F802" s="51"/>
      <c r="G802" s="51"/>
      <c r="H802" s="55"/>
      <c r="I802" s="51"/>
      <c r="J802" s="53"/>
      <c r="K802" s="53"/>
      <c r="L802" s="54" t="str">
        <f>IFERROR(VLOOKUP(E802, Inputs!A:B, 2, FALSE), "")</f>
        <v/>
      </c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2.75" x14ac:dyDescent="0.2">
      <c r="A803" s="51"/>
      <c r="B803" s="51"/>
      <c r="C803" s="51"/>
      <c r="D803" s="51"/>
      <c r="E803" s="51"/>
      <c r="F803" s="51"/>
      <c r="G803" s="51"/>
      <c r="H803" s="55"/>
      <c r="I803" s="51"/>
      <c r="J803" s="53"/>
      <c r="K803" s="53"/>
      <c r="L803" s="54" t="str">
        <f>IFERROR(VLOOKUP(E803, Inputs!A:B, 2, FALSE), "")</f>
        <v/>
      </c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2.75" x14ac:dyDescent="0.2">
      <c r="A804" s="51"/>
      <c r="B804" s="51"/>
      <c r="C804" s="51"/>
      <c r="D804" s="51"/>
      <c r="E804" s="51"/>
      <c r="F804" s="51"/>
      <c r="G804" s="51"/>
      <c r="H804" s="55"/>
      <c r="I804" s="51"/>
      <c r="J804" s="53"/>
      <c r="K804" s="53"/>
      <c r="L804" s="54" t="str">
        <f>IFERROR(VLOOKUP(E804, Inputs!A:B, 2, FALSE), "")</f>
        <v/>
      </c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2.75" x14ac:dyDescent="0.2">
      <c r="A805" s="51"/>
      <c r="B805" s="51"/>
      <c r="C805" s="51"/>
      <c r="D805" s="51"/>
      <c r="E805" s="51"/>
      <c r="F805" s="51"/>
      <c r="G805" s="51"/>
      <c r="H805" s="55"/>
      <c r="I805" s="51"/>
      <c r="J805" s="53"/>
      <c r="K805" s="53"/>
      <c r="L805" s="54" t="str">
        <f>IFERROR(VLOOKUP(E805, Inputs!A:B, 2, FALSE), "")</f>
        <v/>
      </c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2.75" x14ac:dyDescent="0.2">
      <c r="A806" s="51"/>
      <c r="B806" s="51"/>
      <c r="C806" s="51"/>
      <c r="D806" s="51"/>
      <c r="E806" s="51"/>
      <c r="F806" s="51"/>
      <c r="G806" s="51"/>
      <c r="H806" s="55"/>
      <c r="I806" s="51"/>
      <c r="J806" s="53"/>
      <c r="K806" s="53"/>
      <c r="L806" s="54" t="str">
        <f>IFERROR(VLOOKUP(E806, Inputs!A:B, 2, FALSE), "")</f>
        <v/>
      </c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2.75" x14ac:dyDescent="0.2">
      <c r="A807" s="51"/>
      <c r="B807" s="51"/>
      <c r="C807" s="51"/>
      <c r="D807" s="51"/>
      <c r="E807" s="51"/>
      <c r="F807" s="51"/>
      <c r="G807" s="51"/>
      <c r="H807" s="55"/>
      <c r="I807" s="51"/>
      <c r="J807" s="53"/>
      <c r="K807" s="53"/>
      <c r="L807" s="54" t="str">
        <f>IFERROR(VLOOKUP(E807, Inputs!A:B, 2, FALSE), "")</f>
        <v/>
      </c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2.75" x14ac:dyDescent="0.2">
      <c r="A808" s="51"/>
      <c r="B808" s="51"/>
      <c r="C808" s="51"/>
      <c r="D808" s="51"/>
      <c r="E808" s="51"/>
      <c r="F808" s="51"/>
      <c r="G808" s="51"/>
      <c r="H808" s="55"/>
      <c r="I808" s="51"/>
      <c r="J808" s="53"/>
      <c r="K808" s="53"/>
      <c r="L808" s="54" t="str">
        <f>IFERROR(VLOOKUP(E808, Inputs!A:B, 2, FALSE), "")</f>
        <v/>
      </c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2.75" x14ac:dyDescent="0.2">
      <c r="A809" s="51"/>
      <c r="B809" s="51"/>
      <c r="C809" s="51"/>
      <c r="D809" s="51"/>
      <c r="E809" s="51"/>
      <c r="F809" s="51"/>
      <c r="G809" s="51"/>
      <c r="H809" s="55"/>
      <c r="I809" s="51"/>
      <c r="J809" s="53"/>
      <c r="K809" s="53"/>
      <c r="L809" s="54" t="str">
        <f>IFERROR(VLOOKUP(E809, Inputs!A:B, 2, FALSE), "")</f>
        <v/>
      </c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2.75" x14ac:dyDescent="0.2">
      <c r="A810" s="51"/>
      <c r="B810" s="51"/>
      <c r="C810" s="51"/>
      <c r="D810" s="51"/>
      <c r="E810" s="51"/>
      <c r="F810" s="51"/>
      <c r="G810" s="51"/>
      <c r="H810" s="55"/>
      <c r="I810" s="51"/>
      <c r="J810" s="53"/>
      <c r="K810" s="53"/>
      <c r="L810" s="54" t="str">
        <f>IFERROR(VLOOKUP(E810, Inputs!A:B, 2, FALSE), "")</f>
        <v/>
      </c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2.75" x14ac:dyDescent="0.2">
      <c r="A811" s="51"/>
      <c r="B811" s="51"/>
      <c r="C811" s="51"/>
      <c r="D811" s="51"/>
      <c r="E811" s="51"/>
      <c r="F811" s="51"/>
      <c r="G811" s="51"/>
      <c r="H811" s="55"/>
      <c r="I811" s="51"/>
      <c r="J811" s="53"/>
      <c r="K811" s="53"/>
      <c r="L811" s="54" t="str">
        <f>IFERROR(VLOOKUP(E811, Inputs!A:B, 2, FALSE), "")</f>
        <v/>
      </c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2.75" x14ac:dyDescent="0.2">
      <c r="A812" s="51"/>
      <c r="B812" s="51"/>
      <c r="C812" s="51"/>
      <c r="D812" s="51"/>
      <c r="E812" s="51"/>
      <c r="F812" s="51"/>
      <c r="G812" s="51"/>
      <c r="H812" s="55"/>
      <c r="I812" s="51"/>
      <c r="J812" s="53"/>
      <c r="K812" s="53"/>
      <c r="L812" s="54" t="str">
        <f>IFERROR(VLOOKUP(E812, Inputs!A:B, 2, FALSE), "")</f>
        <v/>
      </c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2.75" x14ac:dyDescent="0.2">
      <c r="A813" s="51"/>
      <c r="B813" s="51"/>
      <c r="C813" s="51"/>
      <c r="D813" s="51"/>
      <c r="E813" s="51"/>
      <c r="F813" s="51"/>
      <c r="G813" s="51"/>
      <c r="H813" s="55"/>
      <c r="I813" s="51"/>
      <c r="J813" s="53"/>
      <c r="K813" s="53"/>
      <c r="L813" s="54" t="str">
        <f>IFERROR(VLOOKUP(E813, Inputs!A:B, 2, FALSE), "")</f>
        <v/>
      </c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2.75" x14ac:dyDescent="0.2">
      <c r="A814" s="51"/>
      <c r="B814" s="51"/>
      <c r="C814" s="51"/>
      <c r="D814" s="51"/>
      <c r="E814" s="51"/>
      <c r="F814" s="51"/>
      <c r="G814" s="51"/>
      <c r="H814" s="55"/>
      <c r="I814" s="51"/>
      <c r="J814" s="53"/>
      <c r="K814" s="53"/>
      <c r="L814" s="54" t="str">
        <f>IFERROR(VLOOKUP(E814, Inputs!A:B, 2, FALSE), "")</f>
        <v/>
      </c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2.75" x14ac:dyDescent="0.2">
      <c r="A815" s="51"/>
      <c r="B815" s="51"/>
      <c r="C815" s="51"/>
      <c r="D815" s="51"/>
      <c r="E815" s="51"/>
      <c r="F815" s="51"/>
      <c r="G815" s="51"/>
      <c r="H815" s="55"/>
      <c r="I815" s="51"/>
      <c r="J815" s="53"/>
      <c r="K815" s="53"/>
      <c r="L815" s="54" t="str">
        <f>IFERROR(VLOOKUP(E815, Inputs!A:B, 2, FALSE), "")</f>
        <v/>
      </c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2.75" x14ac:dyDescent="0.2">
      <c r="A816" s="51"/>
      <c r="B816" s="51"/>
      <c r="C816" s="51"/>
      <c r="D816" s="51"/>
      <c r="E816" s="51"/>
      <c r="F816" s="51"/>
      <c r="G816" s="51"/>
      <c r="H816" s="55"/>
      <c r="I816" s="51"/>
      <c r="J816" s="53"/>
      <c r="K816" s="53"/>
      <c r="L816" s="54" t="str">
        <f>IFERROR(VLOOKUP(E816, Inputs!A:B, 2, FALSE), "")</f>
        <v/>
      </c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2.75" x14ac:dyDescent="0.2">
      <c r="A817" s="51"/>
      <c r="B817" s="51"/>
      <c r="C817" s="51"/>
      <c r="D817" s="51"/>
      <c r="E817" s="51"/>
      <c r="F817" s="51"/>
      <c r="G817" s="51"/>
      <c r="H817" s="55"/>
      <c r="I817" s="51"/>
      <c r="J817" s="53"/>
      <c r="K817" s="53"/>
      <c r="L817" s="54" t="str">
        <f>IFERROR(VLOOKUP(E817, Inputs!A:B, 2, FALSE), "")</f>
        <v/>
      </c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2.75" x14ac:dyDescent="0.2">
      <c r="A818" s="51"/>
      <c r="B818" s="51"/>
      <c r="C818" s="51"/>
      <c r="D818" s="51"/>
      <c r="E818" s="51"/>
      <c r="F818" s="51"/>
      <c r="G818" s="51"/>
      <c r="H818" s="55"/>
      <c r="I818" s="51"/>
      <c r="J818" s="53"/>
      <c r="K818" s="53"/>
      <c r="L818" s="54" t="str">
        <f>IFERROR(VLOOKUP(E818, Inputs!A:B, 2, FALSE), "")</f>
        <v/>
      </c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2.75" x14ac:dyDescent="0.2">
      <c r="A819" s="51"/>
      <c r="B819" s="51"/>
      <c r="C819" s="51"/>
      <c r="D819" s="51"/>
      <c r="E819" s="51"/>
      <c r="F819" s="51"/>
      <c r="G819" s="51"/>
      <c r="H819" s="55"/>
      <c r="I819" s="51"/>
      <c r="J819" s="53"/>
      <c r="K819" s="53"/>
      <c r="L819" s="54" t="str">
        <f>IFERROR(VLOOKUP(E819, Inputs!A:B, 2, FALSE), "")</f>
        <v/>
      </c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2.75" x14ac:dyDescent="0.2">
      <c r="A820" s="51"/>
      <c r="B820" s="51"/>
      <c r="C820" s="51"/>
      <c r="D820" s="51"/>
      <c r="E820" s="51"/>
      <c r="F820" s="51"/>
      <c r="G820" s="51"/>
      <c r="H820" s="55"/>
      <c r="I820" s="51"/>
      <c r="J820" s="53"/>
      <c r="K820" s="53"/>
      <c r="L820" s="54" t="str">
        <f>IFERROR(VLOOKUP(E820, Inputs!A:B, 2, FALSE), "")</f>
        <v/>
      </c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2.75" x14ac:dyDescent="0.2">
      <c r="A821" s="51"/>
      <c r="B821" s="51"/>
      <c r="C821" s="51"/>
      <c r="D821" s="51"/>
      <c r="E821" s="51"/>
      <c r="F821" s="51"/>
      <c r="G821" s="51"/>
      <c r="H821" s="55"/>
      <c r="I821" s="51"/>
      <c r="J821" s="53"/>
      <c r="K821" s="53"/>
      <c r="L821" s="54" t="str">
        <f>IFERROR(VLOOKUP(E821, Inputs!A:B, 2, FALSE), "")</f>
        <v/>
      </c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2.75" x14ac:dyDescent="0.2">
      <c r="A822" s="51"/>
      <c r="B822" s="51"/>
      <c r="C822" s="51"/>
      <c r="D822" s="51"/>
      <c r="E822" s="51"/>
      <c r="F822" s="51"/>
      <c r="G822" s="51"/>
      <c r="H822" s="55"/>
      <c r="I822" s="51"/>
      <c r="J822" s="53"/>
      <c r="K822" s="53"/>
      <c r="L822" s="54" t="str">
        <f>IFERROR(VLOOKUP(E822, Inputs!A:B, 2, FALSE), "")</f>
        <v/>
      </c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2.75" x14ac:dyDescent="0.2">
      <c r="A823" s="51"/>
      <c r="B823" s="51"/>
      <c r="C823" s="51"/>
      <c r="D823" s="51"/>
      <c r="E823" s="51"/>
      <c r="F823" s="51"/>
      <c r="G823" s="51"/>
      <c r="H823" s="55"/>
      <c r="I823" s="51"/>
      <c r="J823" s="53"/>
      <c r="K823" s="53"/>
      <c r="L823" s="54" t="str">
        <f>IFERROR(VLOOKUP(E823, Inputs!A:B, 2, FALSE), "")</f>
        <v/>
      </c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2.75" x14ac:dyDescent="0.2">
      <c r="A824" s="51"/>
      <c r="B824" s="51"/>
      <c r="C824" s="51"/>
      <c r="D824" s="51"/>
      <c r="E824" s="51"/>
      <c r="F824" s="51"/>
      <c r="G824" s="51"/>
      <c r="H824" s="55"/>
      <c r="I824" s="51"/>
      <c r="J824" s="53"/>
      <c r="K824" s="53"/>
      <c r="L824" s="54" t="str">
        <f>IFERROR(VLOOKUP(E824, Inputs!A:B, 2, FALSE), "")</f>
        <v/>
      </c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2.75" x14ac:dyDescent="0.2">
      <c r="A825" s="51"/>
      <c r="B825" s="51"/>
      <c r="C825" s="51"/>
      <c r="D825" s="51"/>
      <c r="E825" s="51"/>
      <c r="F825" s="51"/>
      <c r="G825" s="51"/>
      <c r="H825" s="55"/>
      <c r="I825" s="51"/>
      <c r="J825" s="53"/>
      <c r="K825" s="53"/>
      <c r="L825" s="54" t="str">
        <f>IFERROR(VLOOKUP(E825, Inputs!A:B, 2, FALSE), "")</f>
        <v/>
      </c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2.75" x14ac:dyDescent="0.2">
      <c r="A826" s="51"/>
      <c r="B826" s="51"/>
      <c r="C826" s="51"/>
      <c r="D826" s="51"/>
      <c r="E826" s="51"/>
      <c r="F826" s="51"/>
      <c r="G826" s="51"/>
      <c r="H826" s="55"/>
      <c r="I826" s="51"/>
      <c r="J826" s="53"/>
      <c r="K826" s="53"/>
      <c r="L826" s="54" t="str">
        <f>IFERROR(VLOOKUP(E826, Inputs!A:B, 2, FALSE), "")</f>
        <v/>
      </c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2.75" x14ac:dyDescent="0.2">
      <c r="A827" s="51"/>
      <c r="B827" s="51"/>
      <c r="C827" s="51"/>
      <c r="D827" s="51"/>
      <c r="E827" s="51"/>
      <c r="F827" s="51"/>
      <c r="G827" s="51"/>
      <c r="H827" s="55"/>
      <c r="I827" s="51"/>
      <c r="J827" s="53"/>
      <c r="K827" s="53"/>
      <c r="L827" s="54" t="str">
        <f>IFERROR(VLOOKUP(E827, Inputs!A:B, 2, FALSE), "")</f>
        <v/>
      </c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2.75" x14ac:dyDescent="0.2">
      <c r="A828" s="51"/>
      <c r="B828" s="51"/>
      <c r="C828" s="51"/>
      <c r="D828" s="51"/>
      <c r="E828" s="51"/>
      <c r="F828" s="51"/>
      <c r="G828" s="51"/>
      <c r="H828" s="55"/>
      <c r="I828" s="51"/>
      <c r="J828" s="53"/>
      <c r="K828" s="53"/>
      <c r="L828" s="54" t="str">
        <f>IFERROR(VLOOKUP(E828, Inputs!A:B, 2, FALSE), "")</f>
        <v/>
      </c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2.75" x14ac:dyDescent="0.2">
      <c r="A829" s="51"/>
      <c r="B829" s="51"/>
      <c r="C829" s="51"/>
      <c r="D829" s="51"/>
      <c r="E829" s="51"/>
      <c r="F829" s="51"/>
      <c r="G829" s="51"/>
      <c r="H829" s="55"/>
      <c r="I829" s="51"/>
      <c r="J829" s="53"/>
      <c r="K829" s="53"/>
      <c r="L829" s="54" t="str">
        <f>IFERROR(VLOOKUP(E829, Inputs!A:B, 2, FALSE), "")</f>
        <v/>
      </c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2.75" x14ac:dyDescent="0.2">
      <c r="A830" s="51"/>
      <c r="B830" s="51"/>
      <c r="C830" s="51"/>
      <c r="D830" s="51"/>
      <c r="E830" s="51"/>
      <c r="F830" s="51"/>
      <c r="G830" s="51"/>
      <c r="H830" s="55"/>
      <c r="I830" s="51"/>
      <c r="J830" s="53"/>
      <c r="K830" s="53"/>
      <c r="L830" s="54" t="str">
        <f>IFERROR(VLOOKUP(E830, Inputs!A:B, 2, FALSE), "")</f>
        <v/>
      </c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2.75" x14ac:dyDescent="0.2">
      <c r="A831" s="51"/>
      <c r="B831" s="51"/>
      <c r="C831" s="51"/>
      <c r="D831" s="51"/>
      <c r="E831" s="51"/>
      <c r="F831" s="51"/>
      <c r="G831" s="51"/>
      <c r="H831" s="55"/>
      <c r="I831" s="51"/>
      <c r="J831" s="53"/>
      <c r="K831" s="53"/>
      <c r="L831" s="54" t="str">
        <f>IFERROR(VLOOKUP(E831, Inputs!A:B, 2, FALSE), "")</f>
        <v/>
      </c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2.75" x14ac:dyDescent="0.2">
      <c r="A832" s="51"/>
      <c r="B832" s="51"/>
      <c r="C832" s="51"/>
      <c r="D832" s="51"/>
      <c r="E832" s="51"/>
      <c r="F832" s="51"/>
      <c r="G832" s="51"/>
      <c r="H832" s="55"/>
      <c r="I832" s="51"/>
      <c r="J832" s="53"/>
      <c r="K832" s="53"/>
      <c r="L832" s="54" t="str">
        <f>IFERROR(VLOOKUP(E832, Inputs!A:B, 2, FALSE), "")</f>
        <v/>
      </c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2.75" x14ac:dyDescent="0.2">
      <c r="A833" s="51"/>
      <c r="B833" s="51"/>
      <c r="C833" s="51"/>
      <c r="D833" s="51"/>
      <c r="E833" s="51"/>
      <c r="F833" s="51"/>
      <c r="G833" s="51"/>
      <c r="H833" s="55"/>
      <c r="I833" s="51"/>
      <c r="J833" s="53"/>
      <c r="K833" s="53"/>
      <c r="L833" s="54" t="str">
        <f>IFERROR(VLOOKUP(E833, Inputs!A:B, 2, FALSE), "")</f>
        <v/>
      </c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2.75" x14ac:dyDescent="0.2">
      <c r="A834" s="51"/>
      <c r="B834" s="51"/>
      <c r="C834" s="51"/>
      <c r="D834" s="51"/>
      <c r="E834" s="51"/>
      <c r="F834" s="51"/>
      <c r="G834" s="51"/>
      <c r="H834" s="55"/>
      <c r="I834" s="51"/>
      <c r="J834" s="53"/>
      <c r="K834" s="53"/>
      <c r="L834" s="54" t="str">
        <f>IFERROR(VLOOKUP(E834, Inputs!A:B, 2, FALSE), "")</f>
        <v/>
      </c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2.75" x14ac:dyDescent="0.2">
      <c r="A835" s="51"/>
      <c r="B835" s="51"/>
      <c r="C835" s="51"/>
      <c r="D835" s="51"/>
      <c r="E835" s="51"/>
      <c r="F835" s="51"/>
      <c r="G835" s="51"/>
      <c r="H835" s="55"/>
      <c r="I835" s="51"/>
      <c r="J835" s="53"/>
      <c r="K835" s="53"/>
      <c r="L835" s="54" t="str">
        <f>IFERROR(VLOOKUP(E835, Inputs!A:B, 2, FALSE), "")</f>
        <v/>
      </c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2.75" x14ac:dyDescent="0.2">
      <c r="A836" s="51"/>
      <c r="B836" s="51"/>
      <c r="C836" s="51"/>
      <c r="D836" s="51"/>
      <c r="E836" s="51"/>
      <c r="F836" s="51"/>
      <c r="G836" s="51"/>
      <c r="H836" s="55"/>
      <c r="I836" s="51"/>
      <c r="J836" s="53"/>
      <c r="K836" s="53"/>
      <c r="L836" s="54" t="str">
        <f>IFERROR(VLOOKUP(E836, Inputs!A:B, 2, FALSE), "")</f>
        <v/>
      </c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2.75" x14ac:dyDescent="0.2">
      <c r="A837" s="51"/>
      <c r="B837" s="51"/>
      <c r="C837" s="51"/>
      <c r="D837" s="51"/>
      <c r="E837" s="51"/>
      <c r="F837" s="51"/>
      <c r="G837" s="51"/>
      <c r="H837" s="55"/>
      <c r="I837" s="51"/>
      <c r="J837" s="53"/>
      <c r="K837" s="53"/>
      <c r="L837" s="54" t="str">
        <f>IFERROR(VLOOKUP(E837, Inputs!A:B, 2, FALSE), "")</f>
        <v/>
      </c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2.75" x14ac:dyDescent="0.2">
      <c r="A838" s="51"/>
      <c r="B838" s="51"/>
      <c r="C838" s="51"/>
      <c r="D838" s="51"/>
      <c r="E838" s="51"/>
      <c r="F838" s="51"/>
      <c r="G838" s="51"/>
      <c r="H838" s="55"/>
      <c r="I838" s="51"/>
      <c r="J838" s="53"/>
      <c r="K838" s="53"/>
      <c r="L838" s="54" t="str">
        <f>IFERROR(VLOOKUP(E838, Inputs!A:B, 2, FALSE), "")</f>
        <v/>
      </c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2.75" x14ac:dyDescent="0.2">
      <c r="A839" s="51"/>
      <c r="B839" s="51"/>
      <c r="C839" s="51"/>
      <c r="D839" s="51"/>
      <c r="E839" s="51"/>
      <c r="F839" s="51"/>
      <c r="G839" s="51"/>
      <c r="H839" s="55"/>
      <c r="I839" s="51"/>
      <c r="J839" s="53"/>
      <c r="K839" s="53"/>
      <c r="L839" s="54" t="str">
        <f>IFERROR(VLOOKUP(E839, Inputs!A:B, 2, FALSE), "")</f>
        <v/>
      </c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2.75" x14ac:dyDescent="0.2">
      <c r="A840" s="51"/>
      <c r="B840" s="51"/>
      <c r="C840" s="51"/>
      <c r="D840" s="51"/>
      <c r="E840" s="51"/>
      <c r="F840" s="51"/>
      <c r="G840" s="51"/>
      <c r="H840" s="55"/>
      <c r="I840" s="51"/>
      <c r="J840" s="53"/>
      <c r="K840" s="53"/>
      <c r="L840" s="54" t="str">
        <f>IFERROR(VLOOKUP(E840, Inputs!A:B, 2, FALSE), "")</f>
        <v/>
      </c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2.75" x14ac:dyDescent="0.2">
      <c r="A841" s="51"/>
      <c r="B841" s="51"/>
      <c r="C841" s="51"/>
      <c r="D841" s="51"/>
      <c r="E841" s="51"/>
      <c r="F841" s="51"/>
      <c r="G841" s="51"/>
      <c r="H841" s="55"/>
      <c r="I841" s="51"/>
      <c r="J841" s="53"/>
      <c r="K841" s="53"/>
      <c r="L841" s="54" t="str">
        <f>IFERROR(VLOOKUP(E841, Inputs!A:B, 2, FALSE), "")</f>
        <v/>
      </c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2.75" x14ac:dyDescent="0.2">
      <c r="A842" s="51"/>
      <c r="B842" s="51"/>
      <c r="C842" s="51"/>
      <c r="D842" s="51"/>
      <c r="E842" s="51"/>
      <c r="F842" s="51"/>
      <c r="G842" s="51"/>
      <c r="H842" s="55"/>
      <c r="I842" s="51"/>
      <c r="J842" s="53"/>
      <c r="K842" s="53"/>
      <c r="L842" s="54" t="str">
        <f>IFERROR(VLOOKUP(E842, Inputs!A:B, 2, FALSE), "")</f>
        <v/>
      </c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2.75" x14ac:dyDescent="0.2">
      <c r="A843" s="51"/>
      <c r="B843" s="51"/>
      <c r="C843" s="51"/>
      <c r="D843" s="51"/>
      <c r="E843" s="51"/>
      <c r="F843" s="51"/>
      <c r="G843" s="51"/>
      <c r="H843" s="55"/>
      <c r="I843" s="51"/>
      <c r="J843" s="53"/>
      <c r="K843" s="53"/>
      <c r="L843" s="54" t="str">
        <f>IFERROR(VLOOKUP(E843, Inputs!A:B, 2, FALSE), "")</f>
        <v/>
      </c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2.75" x14ac:dyDescent="0.2">
      <c r="A844" s="51"/>
      <c r="B844" s="51"/>
      <c r="C844" s="51"/>
      <c r="D844" s="51"/>
      <c r="E844" s="51"/>
      <c r="F844" s="51"/>
      <c r="G844" s="51"/>
      <c r="H844" s="55"/>
      <c r="I844" s="51"/>
      <c r="J844" s="53"/>
      <c r="K844" s="53"/>
      <c r="L844" s="54" t="str">
        <f>IFERROR(VLOOKUP(E844, Inputs!A:B, 2, FALSE), "")</f>
        <v/>
      </c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2.75" x14ac:dyDescent="0.2">
      <c r="A845" s="51"/>
      <c r="B845" s="51"/>
      <c r="C845" s="51"/>
      <c r="D845" s="51"/>
      <c r="E845" s="51"/>
      <c r="F845" s="51"/>
      <c r="G845" s="51"/>
      <c r="H845" s="55"/>
      <c r="I845" s="51"/>
      <c r="J845" s="53"/>
      <c r="K845" s="53"/>
      <c r="L845" s="54" t="str">
        <f>IFERROR(VLOOKUP(E845, Inputs!A:B, 2, FALSE), "")</f>
        <v/>
      </c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2.75" x14ac:dyDescent="0.2">
      <c r="A846" s="51"/>
      <c r="B846" s="51"/>
      <c r="C846" s="51"/>
      <c r="D846" s="51"/>
      <c r="E846" s="51"/>
      <c r="F846" s="51"/>
      <c r="G846" s="51"/>
      <c r="H846" s="55"/>
      <c r="I846" s="51"/>
      <c r="J846" s="53"/>
      <c r="K846" s="53"/>
      <c r="L846" s="54" t="str">
        <f>IFERROR(VLOOKUP(E846, Inputs!A:B, 2, FALSE), "")</f>
        <v/>
      </c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2.75" x14ac:dyDescent="0.2">
      <c r="A847" s="51"/>
      <c r="B847" s="51"/>
      <c r="C847" s="51"/>
      <c r="D847" s="51"/>
      <c r="E847" s="51"/>
      <c r="F847" s="51"/>
      <c r="G847" s="51"/>
      <c r="H847" s="55"/>
      <c r="I847" s="51"/>
      <c r="J847" s="53"/>
      <c r="K847" s="53"/>
      <c r="L847" s="54" t="str">
        <f>IFERROR(VLOOKUP(E847, Inputs!A:B, 2, FALSE), "")</f>
        <v/>
      </c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2.75" x14ac:dyDescent="0.2">
      <c r="A848" s="51"/>
      <c r="B848" s="51"/>
      <c r="C848" s="51"/>
      <c r="D848" s="51"/>
      <c r="E848" s="51"/>
      <c r="F848" s="51"/>
      <c r="G848" s="51"/>
      <c r="H848" s="55"/>
      <c r="I848" s="51"/>
      <c r="J848" s="53"/>
      <c r="K848" s="53"/>
      <c r="L848" s="54" t="str">
        <f>IFERROR(VLOOKUP(E848, Inputs!A:B, 2, FALSE), "")</f>
        <v/>
      </c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2.75" x14ac:dyDescent="0.2">
      <c r="A849" s="51"/>
      <c r="B849" s="51"/>
      <c r="C849" s="51"/>
      <c r="D849" s="51"/>
      <c r="E849" s="51"/>
      <c r="F849" s="51"/>
      <c r="G849" s="51"/>
      <c r="H849" s="55"/>
      <c r="I849" s="51"/>
      <c r="J849" s="53"/>
      <c r="K849" s="53"/>
      <c r="L849" s="54" t="str">
        <f>IFERROR(VLOOKUP(E849, Inputs!A:B, 2, FALSE), "")</f>
        <v/>
      </c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2.75" x14ac:dyDescent="0.2">
      <c r="A850" s="51"/>
      <c r="B850" s="51"/>
      <c r="C850" s="51"/>
      <c r="D850" s="51"/>
      <c r="E850" s="51"/>
      <c r="F850" s="51"/>
      <c r="G850" s="51"/>
      <c r="H850" s="55"/>
      <c r="I850" s="51"/>
      <c r="J850" s="53"/>
      <c r="K850" s="53"/>
      <c r="L850" s="54" t="str">
        <f>IFERROR(VLOOKUP(E850, Inputs!A:B, 2, FALSE), "")</f>
        <v/>
      </c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2.75" x14ac:dyDescent="0.2">
      <c r="A851" s="51"/>
      <c r="B851" s="51"/>
      <c r="C851" s="51"/>
      <c r="D851" s="51"/>
      <c r="E851" s="51"/>
      <c r="F851" s="51"/>
      <c r="G851" s="51"/>
      <c r="H851" s="55"/>
      <c r="I851" s="51"/>
      <c r="J851" s="53"/>
      <c r="K851" s="53"/>
      <c r="L851" s="54" t="str">
        <f>IFERROR(VLOOKUP(E851, Inputs!A:B, 2, FALSE), "")</f>
        <v/>
      </c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2.75" x14ac:dyDescent="0.2">
      <c r="A852" s="51"/>
      <c r="B852" s="51"/>
      <c r="C852" s="51"/>
      <c r="D852" s="51"/>
      <c r="E852" s="51"/>
      <c r="F852" s="51"/>
      <c r="G852" s="51"/>
      <c r="H852" s="55"/>
      <c r="I852" s="51"/>
      <c r="J852" s="53"/>
      <c r="K852" s="53"/>
      <c r="L852" s="54" t="str">
        <f>IFERROR(VLOOKUP(E852, Inputs!A:B, 2, FALSE), "")</f>
        <v/>
      </c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2.75" x14ac:dyDescent="0.2">
      <c r="A853" s="51"/>
      <c r="B853" s="51"/>
      <c r="C853" s="51"/>
      <c r="D853" s="51"/>
      <c r="E853" s="51"/>
      <c r="F853" s="51"/>
      <c r="G853" s="51"/>
      <c r="H853" s="55"/>
      <c r="I853" s="51"/>
      <c r="J853" s="53"/>
      <c r="K853" s="53"/>
      <c r="L853" s="54" t="str">
        <f>IFERROR(VLOOKUP(E853, Inputs!A:B, 2, FALSE), "")</f>
        <v/>
      </c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2.75" x14ac:dyDescent="0.2">
      <c r="A854" s="51"/>
      <c r="B854" s="51"/>
      <c r="C854" s="51"/>
      <c r="D854" s="51"/>
      <c r="E854" s="51"/>
      <c r="F854" s="51"/>
      <c r="G854" s="51"/>
      <c r="H854" s="55"/>
      <c r="I854" s="51"/>
      <c r="J854" s="53"/>
      <c r="K854" s="53"/>
      <c r="L854" s="54" t="str">
        <f>IFERROR(VLOOKUP(E854, Inputs!A:B, 2, FALSE), "")</f>
        <v/>
      </c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2.75" x14ac:dyDescent="0.2">
      <c r="A855" s="51"/>
      <c r="B855" s="51"/>
      <c r="C855" s="51"/>
      <c r="D855" s="51"/>
      <c r="E855" s="51"/>
      <c r="F855" s="51"/>
      <c r="G855" s="51"/>
      <c r="H855" s="55"/>
      <c r="I855" s="51"/>
      <c r="J855" s="53"/>
      <c r="K855" s="53"/>
      <c r="L855" s="54" t="str">
        <f>IFERROR(VLOOKUP(E855, Inputs!A:B, 2, FALSE), "")</f>
        <v/>
      </c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2.75" x14ac:dyDescent="0.2">
      <c r="A856" s="51"/>
      <c r="B856" s="51"/>
      <c r="C856" s="51"/>
      <c r="D856" s="51"/>
      <c r="E856" s="51"/>
      <c r="F856" s="51"/>
      <c r="G856" s="51"/>
      <c r="H856" s="55"/>
      <c r="I856" s="51"/>
      <c r="J856" s="53"/>
      <c r="K856" s="53"/>
      <c r="L856" s="54" t="str">
        <f>IFERROR(VLOOKUP(E856, Inputs!A:B, 2, FALSE), "")</f>
        <v/>
      </c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2.75" x14ac:dyDescent="0.2">
      <c r="A857" s="51"/>
      <c r="B857" s="51"/>
      <c r="C857" s="51"/>
      <c r="D857" s="51"/>
      <c r="E857" s="51"/>
      <c r="F857" s="51"/>
      <c r="G857" s="51"/>
      <c r="H857" s="55"/>
      <c r="I857" s="51"/>
      <c r="J857" s="53"/>
      <c r="K857" s="53"/>
      <c r="L857" s="54" t="str">
        <f>IFERROR(VLOOKUP(E857, Inputs!A:B, 2, FALSE), "")</f>
        <v/>
      </c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2.75" x14ac:dyDescent="0.2">
      <c r="A858" s="51"/>
      <c r="B858" s="51"/>
      <c r="C858" s="51"/>
      <c r="D858" s="51"/>
      <c r="E858" s="51"/>
      <c r="F858" s="51"/>
      <c r="G858" s="51"/>
      <c r="H858" s="55"/>
      <c r="I858" s="51"/>
      <c r="J858" s="53"/>
      <c r="K858" s="53"/>
      <c r="L858" s="54" t="str">
        <f>IFERROR(VLOOKUP(E858, Inputs!A:B, 2, FALSE), "")</f>
        <v/>
      </c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2.75" x14ac:dyDescent="0.2">
      <c r="A859" s="51"/>
      <c r="B859" s="51"/>
      <c r="C859" s="51"/>
      <c r="D859" s="51"/>
      <c r="E859" s="51"/>
      <c r="F859" s="51"/>
      <c r="G859" s="51"/>
      <c r="H859" s="55"/>
      <c r="I859" s="51"/>
      <c r="J859" s="53"/>
      <c r="K859" s="53"/>
      <c r="L859" s="54" t="str">
        <f>IFERROR(VLOOKUP(E859, Inputs!A:B, 2, FALSE), "")</f>
        <v/>
      </c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2.75" x14ac:dyDescent="0.2">
      <c r="A860" s="51"/>
      <c r="B860" s="51"/>
      <c r="C860" s="51"/>
      <c r="D860" s="51"/>
      <c r="E860" s="51"/>
      <c r="F860" s="51"/>
      <c r="G860" s="51"/>
      <c r="H860" s="55"/>
      <c r="I860" s="51"/>
      <c r="J860" s="53"/>
      <c r="K860" s="53"/>
      <c r="L860" s="54" t="str">
        <f>IFERROR(VLOOKUP(E860, Inputs!A:B, 2, FALSE), "")</f>
        <v/>
      </c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2.75" x14ac:dyDescent="0.2">
      <c r="A861" s="51"/>
      <c r="B861" s="51"/>
      <c r="C861" s="51"/>
      <c r="D861" s="51"/>
      <c r="E861" s="51"/>
      <c r="F861" s="51"/>
      <c r="G861" s="51"/>
      <c r="H861" s="55"/>
      <c r="I861" s="51"/>
      <c r="J861" s="53"/>
      <c r="K861" s="53"/>
      <c r="L861" s="54" t="str">
        <f>IFERROR(VLOOKUP(E861, Inputs!A:B, 2, FALSE), "")</f>
        <v/>
      </c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2.75" x14ac:dyDescent="0.2">
      <c r="A862" s="51"/>
      <c r="B862" s="51"/>
      <c r="C862" s="51"/>
      <c r="D862" s="51"/>
      <c r="E862" s="51"/>
      <c r="F862" s="51"/>
      <c r="G862" s="51"/>
      <c r="H862" s="55"/>
      <c r="I862" s="51"/>
      <c r="J862" s="53"/>
      <c r="K862" s="53"/>
      <c r="L862" s="54" t="str">
        <f>IFERROR(VLOOKUP(E862, Inputs!A:B, 2, FALSE), "")</f>
        <v/>
      </c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2.75" x14ac:dyDescent="0.2">
      <c r="A863" s="51"/>
      <c r="B863" s="51"/>
      <c r="C863" s="51"/>
      <c r="D863" s="51"/>
      <c r="E863" s="51"/>
      <c r="F863" s="51"/>
      <c r="G863" s="51"/>
      <c r="H863" s="55"/>
      <c r="I863" s="51"/>
      <c r="J863" s="53"/>
      <c r="K863" s="53"/>
      <c r="L863" s="54" t="str">
        <f>IFERROR(VLOOKUP(E863, Inputs!A:B, 2, FALSE), "")</f>
        <v/>
      </c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2.75" x14ac:dyDescent="0.2">
      <c r="A864" s="51"/>
      <c r="B864" s="51"/>
      <c r="C864" s="51"/>
      <c r="D864" s="51"/>
      <c r="E864" s="51"/>
      <c r="F864" s="51"/>
      <c r="G864" s="51"/>
      <c r="H864" s="55"/>
      <c r="I864" s="51"/>
      <c r="J864" s="53"/>
      <c r="K864" s="53"/>
      <c r="L864" s="54" t="str">
        <f>IFERROR(VLOOKUP(E864, Inputs!A:B, 2, FALSE), "")</f>
        <v/>
      </c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2.75" x14ac:dyDescent="0.2">
      <c r="A865" s="51"/>
      <c r="B865" s="51"/>
      <c r="C865" s="51"/>
      <c r="D865" s="51"/>
      <c r="E865" s="51"/>
      <c r="F865" s="51"/>
      <c r="G865" s="51"/>
      <c r="H865" s="55"/>
      <c r="I865" s="51"/>
      <c r="J865" s="53"/>
      <c r="K865" s="53"/>
      <c r="L865" s="54" t="str">
        <f>IFERROR(VLOOKUP(E865, Inputs!A:B, 2, FALSE), "")</f>
        <v/>
      </c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2.75" x14ac:dyDescent="0.2">
      <c r="A866" s="51"/>
      <c r="B866" s="51"/>
      <c r="C866" s="51"/>
      <c r="D866" s="51"/>
      <c r="E866" s="51"/>
      <c r="F866" s="51"/>
      <c r="G866" s="51"/>
      <c r="H866" s="55"/>
      <c r="I866" s="51"/>
      <c r="J866" s="53"/>
      <c r="K866" s="53"/>
      <c r="L866" s="54" t="str">
        <f>IFERROR(VLOOKUP(E866, Inputs!A:B, 2, FALSE), "")</f>
        <v/>
      </c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2.75" x14ac:dyDescent="0.2">
      <c r="A867" s="51"/>
      <c r="B867" s="51"/>
      <c r="C867" s="51"/>
      <c r="D867" s="51"/>
      <c r="E867" s="51"/>
      <c r="F867" s="51"/>
      <c r="G867" s="51"/>
      <c r="H867" s="55"/>
      <c r="I867" s="51"/>
      <c r="J867" s="53"/>
      <c r="K867" s="53"/>
      <c r="L867" s="54" t="str">
        <f>IFERROR(VLOOKUP(E867, Inputs!A:B, 2, FALSE), "")</f>
        <v/>
      </c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2.75" x14ac:dyDescent="0.2">
      <c r="A868" s="51"/>
      <c r="B868" s="51"/>
      <c r="C868" s="51"/>
      <c r="D868" s="51"/>
      <c r="E868" s="51"/>
      <c r="F868" s="51"/>
      <c r="G868" s="51"/>
      <c r="H868" s="55"/>
      <c r="I868" s="51"/>
      <c r="J868" s="53"/>
      <c r="K868" s="53"/>
      <c r="L868" s="54" t="str">
        <f>IFERROR(VLOOKUP(E868, Inputs!A:B, 2, FALSE), "")</f>
        <v/>
      </c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2.75" x14ac:dyDescent="0.2">
      <c r="A869" s="51"/>
      <c r="B869" s="51"/>
      <c r="C869" s="51"/>
      <c r="D869" s="51"/>
      <c r="E869" s="51"/>
      <c r="F869" s="51"/>
      <c r="G869" s="51"/>
      <c r="H869" s="55"/>
      <c r="I869" s="51"/>
      <c r="J869" s="53"/>
      <c r="K869" s="53"/>
      <c r="L869" s="54" t="str">
        <f>IFERROR(VLOOKUP(E869, Inputs!A:B, 2, FALSE), "")</f>
        <v/>
      </c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2.75" x14ac:dyDescent="0.2">
      <c r="A870" s="51"/>
      <c r="B870" s="51"/>
      <c r="C870" s="51"/>
      <c r="D870" s="51"/>
      <c r="E870" s="51"/>
      <c r="F870" s="51"/>
      <c r="G870" s="51"/>
      <c r="H870" s="55"/>
      <c r="I870" s="51"/>
      <c r="J870" s="53"/>
      <c r="K870" s="53"/>
      <c r="L870" s="54" t="str">
        <f>IFERROR(VLOOKUP(E870, Inputs!A:B, 2, FALSE), "")</f>
        <v/>
      </c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2.75" x14ac:dyDescent="0.2">
      <c r="A871" s="51"/>
      <c r="B871" s="51"/>
      <c r="C871" s="51"/>
      <c r="D871" s="51"/>
      <c r="E871" s="51"/>
      <c r="F871" s="51"/>
      <c r="G871" s="51"/>
      <c r="H871" s="55"/>
      <c r="I871" s="51"/>
      <c r="J871" s="53"/>
      <c r="K871" s="53"/>
      <c r="L871" s="54" t="str">
        <f>IFERROR(VLOOKUP(E871, Inputs!A:B, 2, FALSE), "")</f>
        <v/>
      </c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2.75" x14ac:dyDescent="0.2">
      <c r="A872" s="51"/>
      <c r="B872" s="51"/>
      <c r="C872" s="51"/>
      <c r="D872" s="51"/>
      <c r="E872" s="51"/>
      <c r="F872" s="51"/>
      <c r="G872" s="51"/>
      <c r="H872" s="55"/>
      <c r="I872" s="51"/>
      <c r="J872" s="53"/>
      <c r="K872" s="53"/>
      <c r="L872" s="54" t="str">
        <f>IFERROR(VLOOKUP(E872, Inputs!A:B, 2, FALSE), "")</f>
        <v/>
      </c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2.75" x14ac:dyDescent="0.2">
      <c r="A873" s="51"/>
      <c r="B873" s="51"/>
      <c r="C873" s="51"/>
      <c r="D873" s="51"/>
      <c r="E873" s="51"/>
      <c r="F873" s="51"/>
      <c r="G873" s="51"/>
      <c r="H873" s="55"/>
      <c r="I873" s="51"/>
      <c r="J873" s="53"/>
      <c r="K873" s="53"/>
      <c r="L873" s="54" t="str">
        <f>IFERROR(VLOOKUP(E873, Inputs!A:B, 2, FALSE), "")</f>
        <v/>
      </c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2.75" x14ac:dyDescent="0.2">
      <c r="A874" s="51"/>
      <c r="B874" s="51"/>
      <c r="C874" s="51"/>
      <c r="D874" s="51"/>
      <c r="E874" s="51"/>
      <c r="F874" s="51"/>
      <c r="G874" s="51"/>
      <c r="H874" s="55"/>
      <c r="I874" s="51"/>
      <c r="J874" s="53"/>
      <c r="K874" s="53"/>
      <c r="L874" s="54" t="str">
        <f>IFERROR(VLOOKUP(E874, Inputs!A:B, 2, FALSE), "")</f>
        <v/>
      </c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2.75" x14ac:dyDescent="0.2">
      <c r="A875" s="51"/>
      <c r="B875" s="51"/>
      <c r="C875" s="51"/>
      <c r="D875" s="51"/>
      <c r="E875" s="51"/>
      <c r="F875" s="51"/>
      <c r="G875" s="51"/>
      <c r="H875" s="55"/>
      <c r="I875" s="51"/>
      <c r="J875" s="53"/>
      <c r="K875" s="53"/>
      <c r="L875" s="54" t="str">
        <f>IFERROR(VLOOKUP(E875, Inputs!A:B, 2, FALSE), "")</f>
        <v/>
      </c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2.75" x14ac:dyDescent="0.2">
      <c r="A876" s="51"/>
      <c r="B876" s="51"/>
      <c r="C876" s="51"/>
      <c r="D876" s="51"/>
      <c r="E876" s="51"/>
      <c r="F876" s="51"/>
      <c r="G876" s="51"/>
      <c r="H876" s="55"/>
      <c r="I876" s="51"/>
      <c r="J876" s="53"/>
      <c r="K876" s="53"/>
      <c r="L876" s="54" t="str">
        <f>IFERROR(VLOOKUP(E876, Inputs!A:B, 2, FALSE), "")</f>
        <v/>
      </c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2.75" x14ac:dyDescent="0.2">
      <c r="A877" s="51"/>
      <c r="B877" s="51"/>
      <c r="C877" s="51"/>
      <c r="D877" s="51"/>
      <c r="E877" s="51"/>
      <c r="F877" s="51"/>
      <c r="G877" s="51"/>
      <c r="H877" s="55"/>
      <c r="I877" s="51"/>
      <c r="J877" s="53"/>
      <c r="K877" s="53"/>
      <c r="L877" s="54" t="str">
        <f>IFERROR(VLOOKUP(E877, Inputs!A:B, 2, FALSE), "")</f>
        <v/>
      </c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2.75" x14ac:dyDescent="0.2">
      <c r="A878" s="51"/>
      <c r="B878" s="51"/>
      <c r="C878" s="51"/>
      <c r="D878" s="51"/>
      <c r="E878" s="51"/>
      <c r="F878" s="51"/>
      <c r="G878" s="51"/>
      <c r="H878" s="55"/>
      <c r="I878" s="51"/>
      <c r="J878" s="53"/>
      <c r="K878" s="53"/>
      <c r="L878" s="54" t="str">
        <f>IFERROR(VLOOKUP(E878, Inputs!A:B, 2, FALSE), "")</f>
        <v/>
      </c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2.75" x14ac:dyDescent="0.2">
      <c r="A879" s="51"/>
      <c r="B879" s="51"/>
      <c r="C879" s="51"/>
      <c r="D879" s="51"/>
      <c r="E879" s="51"/>
      <c r="F879" s="51"/>
      <c r="G879" s="51"/>
      <c r="H879" s="55"/>
      <c r="I879" s="51"/>
      <c r="J879" s="53"/>
      <c r="K879" s="53"/>
      <c r="L879" s="54" t="str">
        <f>IFERROR(VLOOKUP(E879, Inputs!A:B, 2, FALSE), "")</f>
        <v/>
      </c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2.75" x14ac:dyDescent="0.2">
      <c r="A880" s="51"/>
      <c r="B880" s="51"/>
      <c r="C880" s="51"/>
      <c r="D880" s="51"/>
      <c r="E880" s="51"/>
      <c r="F880" s="51"/>
      <c r="G880" s="51"/>
      <c r="H880" s="55"/>
      <c r="I880" s="51"/>
      <c r="J880" s="53"/>
      <c r="K880" s="53"/>
      <c r="L880" s="54" t="str">
        <f>IFERROR(VLOOKUP(E880, Inputs!A:B, 2, FALSE), "")</f>
        <v/>
      </c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2.75" x14ac:dyDescent="0.2">
      <c r="A881" s="51"/>
      <c r="B881" s="51"/>
      <c r="C881" s="51"/>
      <c r="D881" s="51"/>
      <c r="E881" s="51"/>
      <c r="F881" s="51"/>
      <c r="G881" s="51"/>
      <c r="H881" s="55"/>
      <c r="I881" s="51"/>
      <c r="J881" s="53"/>
      <c r="K881" s="53"/>
      <c r="L881" s="54" t="str">
        <f>IFERROR(VLOOKUP(E881, Inputs!A:B, 2, FALSE), "")</f>
        <v/>
      </c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2.75" x14ac:dyDescent="0.2">
      <c r="A882" s="51"/>
      <c r="B882" s="51"/>
      <c r="C882" s="51"/>
      <c r="D882" s="51"/>
      <c r="E882" s="51"/>
      <c r="F882" s="51"/>
      <c r="G882" s="51"/>
      <c r="H882" s="55"/>
      <c r="I882" s="51"/>
      <c r="J882" s="53"/>
      <c r="K882" s="53"/>
      <c r="L882" s="54" t="str">
        <f>IFERROR(VLOOKUP(E882, Inputs!A:B, 2, FALSE), "")</f>
        <v/>
      </c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2.75" x14ac:dyDescent="0.2">
      <c r="A883" s="51"/>
      <c r="B883" s="51"/>
      <c r="C883" s="51"/>
      <c r="D883" s="51"/>
      <c r="E883" s="51"/>
      <c r="F883" s="51"/>
      <c r="G883" s="51"/>
      <c r="H883" s="55"/>
      <c r="I883" s="51"/>
      <c r="J883" s="53"/>
      <c r="K883" s="53"/>
      <c r="L883" s="54" t="str">
        <f>IFERROR(VLOOKUP(E883, Inputs!A:B, 2, FALSE), "")</f>
        <v/>
      </c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2.75" x14ac:dyDescent="0.2">
      <c r="A884" s="51"/>
      <c r="B884" s="51"/>
      <c r="C884" s="51"/>
      <c r="D884" s="51"/>
      <c r="E884" s="51"/>
      <c r="F884" s="51"/>
      <c r="G884" s="51"/>
      <c r="H884" s="55"/>
      <c r="I884" s="51"/>
      <c r="J884" s="53"/>
      <c r="K884" s="53"/>
      <c r="L884" s="54" t="str">
        <f>IFERROR(VLOOKUP(E884, Inputs!A:B, 2, FALSE), "")</f>
        <v/>
      </c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2.75" x14ac:dyDescent="0.2">
      <c r="A885" s="51"/>
      <c r="B885" s="51"/>
      <c r="C885" s="51"/>
      <c r="D885" s="51"/>
      <c r="E885" s="51"/>
      <c r="F885" s="51"/>
      <c r="G885" s="51"/>
      <c r="H885" s="55"/>
      <c r="I885" s="51"/>
      <c r="J885" s="53"/>
      <c r="K885" s="53"/>
      <c r="L885" s="54" t="str">
        <f>IFERROR(VLOOKUP(E885, Inputs!A:B, 2, FALSE), "")</f>
        <v/>
      </c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2.75" x14ac:dyDescent="0.2">
      <c r="A886" s="51"/>
      <c r="B886" s="51"/>
      <c r="C886" s="51"/>
      <c r="D886" s="51"/>
      <c r="E886" s="51"/>
      <c r="F886" s="51"/>
      <c r="G886" s="51"/>
      <c r="H886" s="55"/>
      <c r="I886" s="51"/>
      <c r="J886" s="53"/>
      <c r="K886" s="53"/>
      <c r="L886" s="54" t="str">
        <f>IFERROR(VLOOKUP(E886, Inputs!A:B, 2, FALSE), "")</f>
        <v/>
      </c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2.75" x14ac:dyDescent="0.2">
      <c r="A887" s="51"/>
      <c r="B887" s="51"/>
      <c r="C887" s="51"/>
      <c r="D887" s="51"/>
      <c r="E887" s="51"/>
      <c r="F887" s="51"/>
      <c r="G887" s="51"/>
      <c r="H887" s="55"/>
      <c r="I887" s="51"/>
      <c r="J887" s="53"/>
      <c r="K887" s="53"/>
      <c r="L887" s="54" t="str">
        <f>IFERROR(VLOOKUP(E887, Inputs!A:B, 2, FALSE), "")</f>
        <v/>
      </c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2.75" x14ac:dyDescent="0.2">
      <c r="A888" s="51"/>
      <c r="B888" s="51"/>
      <c r="C888" s="51"/>
      <c r="D888" s="51"/>
      <c r="E888" s="51"/>
      <c r="F888" s="51"/>
      <c r="G888" s="51"/>
      <c r="H888" s="55"/>
      <c r="I888" s="51"/>
      <c r="J888" s="53"/>
      <c r="K888" s="53"/>
      <c r="L888" s="54" t="str">
        <f>IFERROR(VLOOKUP(E888, Inputs!A:B, 2, FALSE), "")</f>
        <v/>
      </c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2.75" x14ac:dyDescent="0.2">
      <c r="A889" s="51"/>
      <c r="B889" s="51"/>
      <c r="C889" s="51"/>
      <c r="D889" s="51"/>
      <c r="E889" s="51"/>
      <c r="F889" s="51"/>
      <c r="G889" s="51"/>
      <c r="H889" s="55"/>
      <c r="I889" s="51"/>
      <c r="J889" s="53"/>
      <c r="K889" s="53"/>
      <c r="L889" s="54" t="str">
        <f>IFERROR(VLOOKUP(E889, Inputs!A:B, 2, FALSE), "")</f>
        <v/>
      </c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2.75" x14ac:dyDescent="0.2">
      <c r="A890" s="51"/>
      <c r="B890" s="51"/>
      <c r="C890" s="51"/>
      <c r="D890" s="51"/>
      <c r="E890" s="51"/>
      <c r="F890" s="51"/>
      <c r="G890" s="51"/>
      <c r="H890" s="55"/>
      <c r="I890" s="51"/>
      <c r="J890" s="53"/>
      <c r="K890" s="53"/>
      <c r="L890" s="54" t="str">
        <f>IFERROR(VLOOKUP(E890, Inputs!A:B, 2, FALSE), "")</f>
        <v/>
      </c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2.75" x14ac:dyDescent="0.2">
      <c r="A891" s="51"/>
      <c r="B891" s="51"/>
      <c r="C891" s="51"/>
      <c r="D891" s="51"/>
      <c r="E891" s="51"/>
      <c r="F891" s="51"/>
      <c r="G891" s="51"/>
      <c r="H891" s="55"/>
      <c r="I891" s="51"/>
      <c r="J891" s="53"/>
      <c r="K891" s="53"/>
      <c r="L891" s="54" t="str">
        <f>IFERROR(VLOOKUP(E891, Inputs!A:B, 2, FALSE), "")</f>
        <v/>
      </c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2.75" x14ac:dyDescent="0.2">
      <c r="A892" s="51"/>
      <c r="B892" s="51"/>
      <c r="C892" s="51"/>
      <c r="D892" s="51"/>
      <c r="E892" s="51"/>
      <c r="F892" s="51"/>
      <c r="G892" s="51"/>
      <c r="H892" s="55"/>
      <c r="I892" s="51"/>
      <c r="J892" s="53"/>
      <c r="K892" s="53"/>
      <c r="L892" s="54" t="str">
        <f>IFERROR(VLOOKUP(E892, Inputs!A:B, 2, FALSE), "")</f>
        <v/>
      </c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2.75" x14ac:dyDescent="0.2">
      <c r="A893" s="51"/>
      <c r="B893" s="51"/>
      <c r="C893" s="51"/>
      <c r="D893" s="51"/>
      <c r="E893" s="51"/>
      <c r="F893" s="51"/>
      <c r="G893" s="51"/>
      <c r="H893" s="55"/>
      <c r="I893" s="51"/>
      <c r="J893" s="53"/>
      <c r="K893" s="53"/>
      <c r="L893" s="54" t="str">
        <f>IFERROR(VLOOKUP(E893, Inputs!A:B, 2, FALSE), "")</f>
        <v/>
      </c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2.75" x14ac:dyDescent="0.2">
      <c r="A894" s="51"/>
      <c r="B894" s="51"/>
      <c r="C894" s="51"/>
      <c r="D894" s="51"/>
      <c r="E894" s="51"/>
      <c r="F894" s="51"/>
      <c r="G894" s="51"/>
      <c r="H894" s="55"/>
      <c r="I894" s="51"/>
      <c r="J894" s="53"/>
      <c r="K894" s="53"/>
      <c r="L894" s="54" t="str">
        <f>IFERROR(VLOOKUP(E894, Inputs!A:B, 2, FALSE), "")</f>
        <v/>
      </c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2.75" x14ac:dyDescent="0.2">
      <c r="A895" s="51"/>
      <c r="B895" s="51"/>
      <c r="C895" s="51"/>
      <c r="D895" s="51"/>
      <c r="E895" s="51"/>
      <c r="F895" s="51"/>
      <c r="G895" s="51"/>
      <c r="H895" s="55"/>
      <c r="I895" s="51"/>
      <c r="J895" s="53"/>
      <c r="K895" s="53"/>
      <c r="L895" s="54" t="str">
        <f>IFERROR(VLOOKUP(E895, Inputs!A:B, 2, FALSE), "")</f>
        <v/>
      </c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2.75" x14ac:dyDescent="0.2">
      <c r="A896" s="51"/>
      <c r="B896" s="51"/>
      <c r="C896" s="51"/>
      <c r="D896" s="51"/>
      <c r="E896" s="51"/>
      <c r="F896" s="51"/>
      <c r="G896" s="51"/>
      <c r="H896" s="55"/>
      <c r="I896" s="51"/>
      <c r="J896" s="53"/>
      <c r="K896" s="53"/>
      <c r="L896" s="54" t="str">
        <f>IFERROR(VLOOKUP(E896, Inputs!A:B, 2, FALSE), "")</f>
        <v/>
      </c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2.75" x14ac:dyDescent="0.2">
      <c r="A897" s="51"/>
      <c r="B897" s="51"/>
      <c r="C897" s="51"/>
      <c r="D897" s="51"/>
      <c r="E897" s="51"/>
      <c r="F897" s="51"/>
      <c r="G897" s="51"/>
      <c r="H897" s="55"/>
      <c r="I897" s="51"/>
      <c r="J897" s="53"/>
      <c r="K897" s="53"/>
      <c r="L897" s="54" t="str">
        <f>IFERROR(VLOOKUP(E897, Inputs!A:B, 2, FALSE), "")</f>
        <v/>
      </c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2.75" x14ac:dyDescent="0.2">
      <c r="A898" s="51"/>
      <c r="B898" s="51"/>
      <c r="C898" s="51"/>
      <c r="D898" s="51"/>
      <c r="E898" s="51"/>
      <c r="F898" s="51"/>
      <c r="G898" s="51"/>
      <c r="H898" s="55"/>
      <c r="I898" s="51"/>
      <c r="J898" s="53"/>
      <c r="K898" s="53"/>
      <c r="L898" s="54" t="str">
        <f>IFERROR(VLOOKUP(E898, Inputs!A:B, 2, FALSE), "")</f>
        <v/>
      </c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2.75" x14ac:dyDescent="0.2">
      <c r="A899" s="51"/>
      <c r="B899" s="51"/>
      <c r="C899" s="51"/>
      <c r="D899" s="51"/>
      <c r="E899" s="51"/>
      <c r="F899" s="51"/>
      <c r="G899" s="51"/>
      <c r="H899" s="55"/>
      <c r="I899" s="51"/>
      <c r="J899" s="53"/>
      <c r="K899" s="53"/>
      <c r="L899" s="54" t="str">
        <f>IFERROR(VLOOKUP(E899, Inputs!A:B, 2, FALSE), "")</f>
        <v/>
      </c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2.75" x14ac:dyDescent="0.2">
      <c r="A900" s="51"/>
      <c r="B900" s="51"/>
      <c r="C900" s="51"/>
      <c r="D900" s="51"/>
      <c r="E900" s="51"/>
      <c r="F900" s="51"/>
      <c r="G900" s="51"/>
      <c r="H900" s="55"/>
      <c r="I900" s="51"/>
      <c r="J900" s="53"/>
      <c r="K900" s="53"/>
      <c r="L900" s="54" t="str">
        <f>IFERROR(VLOOKUP(E900, Inputs!A:B, 2, FALSE), "")</f>
        <v/>
      </c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2.75" x14ac:dyDescent="0.2">
      <c r="A901" s="51"/>
      <c r="B901" s="51"/>
      <c r="C901" s="51"/>
      <c r="D901" s="51"/>
      <c r="E901" s="51"/>
      <c r="F901" s="51"/>
      <c r="G901" s="51"/>
      <c r="H901" s="55"/>
      <c r="I901" s="51"/>
      <c r="J901" s="53"/>
      <c r="K901" s="53"/>
      <c r="L901" s="54" t="str">
        <f>IFERROR(VLOOKUP(E901, Inputs!A:B, 2, FALSE), "")</f>
        <v/>
      </c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2.75" x14ac:dyDescent="0.2">
      <c r="A902" s="51"/>
      <c r="B902" s="51"/>
      <c r="C902" s="51"/>
      <c r="D902" s="51"/>
      <c r="E902" s="51"/>
      <c r="F902" s="51"/>
      <c r="G902" s="51"/>
      <c r="H902" s="55"/>
      <c r="I902" s="51"/>
      <c r="J902" s="53"/>
      <c r="K902" s="53"/>
      <c r="L902" s="54" t="str">
        <f>IFERROR(VLOOKUP(E902, Inputs!A:B, 2, FALSE), "")</f>
        <v/>
      </c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2.75" x14ac:dyDescent="0.2">
      <c r="A903" s="51"/>
      <c r="B903" s="51"/>
      <c r="C903" s="51"/>
      <c r="D903" s="51"/>
      <c r="E903" s="51"/>
      <c r="F903" s="51"/>
      <c r="G903" s="51"/>
      <c r="H903" s="55"/>
      <c r="I903" s="51"/>
      <c r="J903" s="53"/>
      <c r="K903" s="53"/>
      <c r="L903" s="54" t="str">
        <f>IFERROR(VLOOKUP(E903, Inputs!A:B, 2, FALSE), "")</f>
        <v/>
      </c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2.75" x14ac:dyDescent="0.2">
      <c r="A904" s="51"/>
      <c r="B904" s="51"/>
      <c r="C904" s="51"/>
      <c r="D904" s="51"/>
      <c r="E904" s="51"/>
      <c r="F904" s="51"/>
      <c r="G904" s="51"/>
      <c r="H904" s="55"/>
      <c r="I904" s="51"/>
      <c r="J904" s="53"/>
      <c r="K904" s="53"/>
      <c r="L904" s="54" t="str">
        <f>IFERROR(VLOOKUP(E904, Inputs!A:B, 2, FALSE), "")</f>
        <v/>
      </c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2.75" x14ac:dyDescent="0.2">
      <c r="A905" s="51"/>
      <c r="B905" s="51"/>
      <c r="C905" s="51"/>
      <c r="D905" s="51"/>
      <c r="E905" s="51"/>
      <c r="F905" s="51"/>
      <c r="G905" s="51"/>
      <c r="H905" s="55"/>
      <c r="I905" s="51"/>
      <c r="J905" s="53"/>
      <c r="K905" s="53"/>
      <c r="L905" s="54" t="str">
        <f>IFERROR(VLOOKUP(E905, Inputs!A:B, 2, FALSE), "")</f>
        <v/>
      </c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2.75" x14ac:dyDescent="0.2">
      <c r="A906" s="51"/>
      <c r="B906" s="51"/>
      <c r="C906" s="51"/>
      <c r="D906" s="51"/>
      <c r="E906" s="51"/>
      <c r="F906" s="51"/>
      <c r="G906" s="51"/>
      <c r="H906" s="55"/>
      <c r="I906" s="51"/>
      <c r="J906" s="53"/>
      <c r="K906" s="53"/>
      <c r="L906" s="54" t="str">
        <f>IFERROR(VLOOKUP(E906, Inputs!A:B, 2, FALSE), "")</f>
        <v/>
      </c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2.75" x14ac:dyDescent="0.2">
      <c r="A907" s="51"/>
      <c r="B907" s="51"/>
      <c r="C907" s="51"/>
      <c r="D907" s="51"/>
      <c r="E907" s="51"/>
      <c r="F907" s="51"/>
      <c r="G907" s="51"/>
      <c r="H907" s="55"/>
      <c r="I907" s="51"/>
      <c r="J907" s="53"/>
      <c r="K907" s="53"/>
      <c r="L907" s="54" t="str">
        <f>IFERROR(VLOOKUP(E907, Inputs!A:B, 2, FALSE), "")</f>
        <v/>
      </c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2.75" x14ac:dyDescent="0.2">
      <c r="A908" s="51"/>
      <c r="B908" s="51"/>
      <c r="C908" s="51"/>
      <c r="D908" s="51"/>
      <c r="E908" s="51"/>
      <c r="F908" s="51"/>
      <c r="G908" s="51"/>
      <c r="H908" s="55"/>
      <c r="I908" s="51"/>
      <c r="J908" s="53"/>
      <c r="K908" s="53"/>
      <c r="L908" s="54" t="str">
        <f>IFERROR(VLOOKUP(E908, Inputs!A:B, 2, FALSE), "")</f>
        <v/>
      </c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2.75" x14ac:dyDescent="0.2">
      <c r="A909" s="51"/>
      <c r="B909" s="51"/>
      <c r="C909" s="51"/>
      <c r="D909" s="51"/>
      <c r="E909" s="51"/>
      <c r="F909" s="51"/>
      <c r="G909" s="51"/>
      <c r="H909" s="55"/>
      <c r="I909" s="51"/>
      <c r="J909" s="53"/>
      <c r="K909" s="53"/>
      <c r="L909" s="54" t="str">
        <f>IFERROR(VLOOKUP(E909, Inputs!A:B, 2, FALSE), "")</f>
        <v/>
      </c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2.75" x14ac:dyDescent="0.2">
      <c r="A910" s="51"/>
      <c r="B910" s="51"/>
      <c r="C910" s="51"/>
      <c r="D910" s="51"/>
      <c r="E910" s="51"/>
      <c r="F910" s="51"/>
      <c r="G910" s="51"/>
      <c r="H910" s="55"/>
      <c r="I910" s="51"/>
      <c r="J910" s="53"/>
      <c r="K910" s="53"/>
      <c r="L910" s="54" t="str">
        <f>IFERROR(VLOOKUP(E910, Inputs!A:B, 2, FALSE), "")</f>
        <v/>
      </c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2.75" x14ac:dyDescent="0.2">
      <c r="A911" s="51"/>
      <c r="B911" s="51"/>
      <c r="C911" s="51"/>
      <c r="D911" s="51"/>
      <c r="E911" s="51"/>
      <c r="F911" s="51"/>
      <c r="G911" s="51"/>
      <c r="H911" s="55"/>
      <c r="I911" s="51"/>
      <c r="J911" s="53"/>
      <c r="K911" s="53"/>
      <c r="L911" s="54" t="str">
        <f>IFERROR(VLOOKUP(E911, Inputs!A:B, 2, FALSE), "")</f>
        <v/>
      </c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2.75" x14ac:dyDescent="0.2">
      <c r="A912" s="51"/>
      <c r="B912" s="51"/>
      <c r="C912" s="51"/>
      <c r="D912" s="51"/>
      <c r="E912" s="51"/>
      <c r="F912" s="51"/>
      <c r="G912" s="51"/>
      <c r="H912" s="55"/>
      <c r="I912" s="51"/>
      <c r="J912" s="53"/>
      <c r="K912" s="53"/>
      <c r="L912" s="54" t="str">
        <f>IFERROR(VLOOKUP(E912, Inputs!A:B, 2, FALSE), "")</f>
        <v/>
      </c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2.75" x14ac:dyDescent="0.2">
      <c r="A913" s="51"/>
      <c r="B913" s="51"/>
      <c r="C913" s="51"/>
      <c r="D913" s="51"/>
      <c r="E913" s="51"/>
      <c r="F913" s="51"/>
      <c r="G913" s="51"/>
      <c r="H913" s="55"/>
      <c r="I913" s="51"/>
      <c r="J913" s="53"/>
      <c r="K913" s="53"/>
      <c r="L913" s="54" t="str">
        <f>IFERROR(VLOOKUP(E913, Inputs!A:B, 2, FALSE), "")</f>
        <v/>
      </c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2.75" x14ac:dyDescent="0.2">
      <c r="A914" s="51"/>
      <c r="B914" s="51"/>
      <c r="C914" s="51"/>
      <c r="D914" s="51"/>
      <c r="E914" s="51"/>
      <c r="F914" s="51"/>
      <c r="G914" s="51"/>
      <c r="H914" s="55"/>
      <c r="I914" s="51"/>
      <c r="J914" s="53"/>
      <c r="K914" s="53"/>
      <c r="L914" s="54" t="str">
        <f>IFERROR(VLOOKUP(E914, Inputs!A:B, 2, FALSE), "")</f>
        <v/>
      </c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2.75" x14ac:dyDescent="0.2">
      <c r="A915" s="51"/>
      <c r="B915" s="51"/>
      <c r="C915" s="51"/>
      <c r="D915" s="51"/>
      <c r="E915" s="51"/>
      <c r="F915" s="51"/>
      <c r="G915" s="51"/>
      <c r="H915" s="55"/>
      <c r="I915" s="51"/>
      <c r="J915" s="53"/>
      <c r="K915" s="53"/>
      <c r="L915" s="54" t="str">
        <f>IFERROR(VLOOKUP(E915, Inputs!A:B, 2, FALSE), "")</f>
        <v/>
      </c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2.75" x14ac:dyDescent="0.2">
      <c r="A916" s="51"/>
      <c r="B916" s="51"/>
      <c r="C916" s="51"/>
      <c r="D916" s="51"/>
      <c r="E916" s="51"/>
      <c r="F916" s="51"/>
      <c r="G916" s="51"/>
      <c r="H916" s="55"/>
      <c r="I916" s="51"/>
      <c r="J916" s="53"/>
      <c r="K916" s="53"/>
      <c r="L916" s="54" t="str">
        <f>IFERROR(VLOOKUP(E916, Inputs!A:B, 2, FALSE), "")</f>
        <v/>
      </c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2.75" x14ac:dyDescent="0.2">
      <c r="A917" s="51"/>
      <c r="B917" s="51"/>
      <c r="C917" s="51"/>
      <c r="D917" s="51"/>
      <c r="E917" s="51"/>
      <c r="F917" s="51"/>
      <c r="G917" s="51"/>
      <c r="H917" s="55"/>
      <c r="I917" s="51"/>
      <c r="J917" s="53"/>
      <c r="K917" s="53"/>
      <c r="L917" s="54" t="str">
        <f>IFERROR(VLOOKUP(E917, Inputs!A:B, 2, FALSE), "")</f>
        <v/>
      </c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2.75" x14ac:dyDescent="0.2">
      <c r="A918" s="51"/>
      <c r="B918" s="51"/>
      <c r="C918" s="51"/>
      <c r="D918" s="51"/>
      <c r="E918" s="51"/>
      <c r="F918" s="51"/>
      <c r="G918" s="51"/>
      <c r="H918" s="55"/>
      <c r="I918" s="51"/>
      <c r="J918" s="53"/>
      <c r="K918" s="53"/>
      <c r="L918" s="54" t="str">
        <f>IFERROR(VLOOKUP(E918, Inputs!A:B, 2, FALSE), "")</f>
        <v/>
      </c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2.75" x14ac:dyDescent="0.2">
      <c r="A919" s="51"/>
      <c r="B919" s="51"/>
      <c r="C919" s="51"/>
      <c r="D919" s="51"/>
      <c r="E919" s="51"/>
      <c r="F919" s="51"/>
      <c r="G919" s="51"/>
      <c r="H919" s="55"/>
      <c r="I919" s="51"/>
      <c r="J919" s="53"/>
      <c r="K919" s="53"/>
      <c r="L919" s="54" t="str">
        <f>IFERROR(VLOOKUP(E919, Inputs!A:B, 2, FALSE), "")</f>
        <v/>
      </c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2.75" x14ac:dyDescent="0.2">
      <c r="A920" s="51"/>
      <c r="B920" s="51"/>
      <c r="C920" s="51"/>
      <c r="D920" s="51"/>
      <c r="E920" s="51"/>
      <c r="F920" s="51"/>
      <c r="G920" s="51"/>
      <c r="H920" s="55"/>
      <c r="I920" s="51"/>
      <c r="J920" s="53"/>
      <c r="K920" s="53"/>
      <c r="L920" s="54" t="str">
        <f>IFERROR(VLOOKUP(E920, Inputs!A:B, 2, FALSE), "")</f>
        <v/>
      </c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2.75" x14ac:dyDescent="0.2">
      <c r="A921" s="51"/>
      <c r="B921" s="51"/>
      <c r="C921" s="51"/>
      <c r="D921" s="51"/>
      <c r="E921" s="51"/>
      <c r="F921" s="51"/>
      <c r="G921" s="51"/>
      <c r="H921" s="55"/>
      <c r="I921" s="51"/>
      <c r="J921" s="53"/>
      <c r="K921" s="53"/>
      <c r="L921" s="54" t="str">
        <f>IFERROR(VLOOKUP(E921, Inputs!A:B, 2, FALSE), "")</f>
        <v/>
      </c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2.75" x14ac:dyDescent="0.2">
      <c r="A922" s="51"/>
      <c r="B922" s="51"/>
      <c r="C922" s="51"/>
      <c r="D922" s="51"/>
      <c r="E922" s="51"/>
      <c r="F922" s="51"/>
      <c r="G922" s="51"/>
      <c r="H922" s="55"/>
      <c r="I922" s="51"/>
      <c r="J922" s="53"/>
      <c r="K922" s="53"/>
      <c r="L922" s="54" t="str">
        <f>IFERROR(VLOOKUP(E922, Inputs!A:B, 2, FALSE), "")</f>
        <v/>
      </c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2.75" x14ac:dyDescent="0.2">
      <c r="A923" s="51"/>
      <c r="B923" s="51"/>
      <c r="C923" s="51"/>
      <c r="D923" s="51"/>
      <c r="E923" s="51"/>
      <c r="F923" s="51"/>
      <c r="G923" s="51"/>
      <c r="H923" s="55"/>
      <c r="I923" s="51"/>
      <c r="J923" s="53"/>
      <c r="K923" s="53"/>
      <c r="L923" s="54" t="str">
        <f>IFERROR(VLOOKUP(E923, Inputs!A:B, 2, FALSE), "")</f>
        <v/>
      </c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2.75" x14ac:dyDescent="0.2">
      <c r="A924" s="51"/>
      <c r="B924" s="51"/>
      <c r="C924" s="51"/>
      <c r="D924" s="51"/>
      <c r="E924" s="51"/>
      <c r="F924" s="51"/>
      <c r="G924" s="51"/>
      <c r="H924" s="55"/>
      <c r="I924" s="51"/>
      <c r="J924" s="53"/>
      <c r="K924" s="53"/>
      <c r="L924" s="54" t="str">
        <f>IFERROR(VLOOKUP(E924, Inputs!A:B, 2, FALSE), "")</f>
        <v/>
      </c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2.75" x14ac:dyDescent="0.2">
      <c r="A925" s="51"/>
      <c r="B925" s="51"/>
      <c r="C925" s="51"/>
      <c r="D925" s="51"/>
      <c r="E925" s="51"/>
      <c r="F925" s="51"/>
      <c r="G925" s="51"/>
      <c r="H925" s="55"/>
      <c r="I925" s="51"/>
      <c r="J925" s="53"/>
      <c r="K925" s="53"/>
      <c r="L925" s="54" t="str">
        <f>IFERROR(VLOOKUP(E925, Inputs!A:B, 2, FALSE), "")</f>
        <v/>
      </c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2.75" x14ac:dyDescent="0.2">
      <c r="A926" s="51"/>
      <c r="B926" s="51"/>
      <c r="C926" s="51"/>
      <c r="D926" s="51"/>
      <c r="E926" s="51"/>
      <c r="F926" s="51"/>
      <c r="G926" s="51"/>
      <c r="H926" s="55"/>
      <c r="I926" s="51"/>
      <c r="J926" s="53"/>
      <c r="K926" s="53"/>
      <c r="L926" s="54" t="str">
        <f>IFERROR(VLOOKUP(E926, Inputs!A:B, 2, FALSE), "")</f>
        <v/>
      </c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2.75" x14ac:dyDescent="0.2">
      <c r="A927" s="51"/>
      <c r="B927" s="51"/>
      <c r="C927" s="51"/>
      <c r="D927" s="51"/>
      <c r="E927" s="51"/>
      <c r="F927" s="51"/>
      <c r="G927" s="51"/>
      <c r="H927" s="55"/>
      <c r="I927" s="51"/>
      <c r="J927" s="53"/>
      <c r="K927" s="53"/>
      <c r="L927" s="54" t="str">
        <f>IFERROR(VLOOKUP(E927, Inputs!A:B, 2, FALSE), "")</f>
        <v/>
      </c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2.75" x14ac:dyDescent="0.2">
      <c r="A928" s="51"/>
      <c r="B928" s="51"/>
      <c r="C928" s="51"/>
      <c r="D928" s="51"/>
      <c r="E928" s="51"/>
      <c r="F928" s="51"/>
      <c r="G928" s="51"/>
      <c r="H928" s="55"/>
      <c r="I928" s="51"/>
      <c r="J928" s="53"/>
      <c r="K928" s="53"/>
      <c r="L928" s="54" t="str">
        <f>IFERROR(VLOOKUP(E928, Inputs!A:B, 2, FALSE), "")</f>
        <v/>
      </c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2.75" x14ac:dyDescent="0.2">
      <c r="A929" s="51"/>
      <c r="B929" s="51"/>
      <c r="C929" s="51"/>
      <c r="D929" s="51"/>
      <c r="E929" s="51"/>
      <c r="F929" s="51"/>
      <c r="G929" s="51"/>
      <c r="H929" s="55"/>
      <c r="I929" s="51"/>
      <c r="J929" s="53"/>
      <c r="K929" s="53"/>
      <c r="L929" s="54" t="str">
        <f>IFERROR(VLOOKUP(E929, Inputs!A:B, 2, FALSE), "")</f>
        <v/>
      </c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2.75" x14ac:dyDescent="0.2">
      <c r="A930" s="51"/>
      <c r="B930" s="51"/>
      <c r="C930" s="51"/>
      <c r="D930" s="51"/>
      <c r="E930" s="51"/>
      <c r="F930" s="51"/>
      <c r="G930" s="51"/>
      <c r="H930" s="55"/>
      <c r="I930" s="51"/>
      <c r="J930" s="53"/>
      <c r="K930" s="53"/>
      <c r="L930" s="54" t="str">
        <f>IFERROR(VLOOKUP(E930, Inputs!A:B, 2, FALSE), "")</f>
        <v/>
      </c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2.75" x14ac:dyDescent="0.2">
      <c r="A931" s="51"/>
      <c r="B931" s="51"/>
      <c r="C931" s="51"/>
      <c r="D931" s="51"/>
      <c r="E931" s="51"/>
      <c r="F931" s="51"/>
      <c r="G931" s="51"/>
      <c r="H931" s="55"/>
      <c r="I931" s="51"/>
      <c r="J931" s="53"/>
      <c r="K931" s="53"/>
      <c r="L931" s="54" t="str">
        <f>IFERROR(VLOOKUP(E931, Inputs!A:B, 2, FALSE), "")</f>
        <v/>
      </c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2.75" x14ac:dyDescent="0.2">
      <c r="A932" s="51"/>
      <c r="B932" s="51"/>
      <c r="C932" s="51"/>
      <c r="D932" s="51"/>
      <c r="E932" s="51"/>
      <c r="F932" s="51"/>
      <c r="G932" s="51"/>
      <c r="H932" s="55"/>
      <c r="I932" s="51"/>
      <c r="J932" s="53"/>
      <c r="K932" s="53"/>
      <c r="L932" s="54" t="str">
        <f>IFERROR(VLOOKUP(E932, Inputs!A:B, 2, FALSE), "")</f>
        <v/>
      </c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2.75" x14ac:dyDescent="0.2">
      <c r="A933" s="51"/>
      <c r="B933" s="51"/>
      <c r="C933" s="51"/>
      <c r="D933" s="51"/>
      <c r="E933" s="51"/>
      <c r="F933" s="51"/>
      <c r="G933" s="51"/>
      <c r="H933" s="55"/>
      <c r="I933" s="51"/>
      <c r="J933" s="53"/>
      <c r="K933" s="53"/>
      <c r="L933" s="54" t="str">
        <f>IFERROR(VLOOKUP(E933, Inputs!A:B, 2, FALSE), "")</f>
        <v/>
      </c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2.75" x14ac:dyDescent="0.2">
      <c r="A934" s="51"/>
      <c r="B934" s="51"/>
      <c r="C934" s="51"/>
      <c r="D934" s="51"/>
      <c r="E934" s="51"/>
      <c r="F934" s="51"/>
      <c r="G934" s="51"/>
      <c r="H934" s="55"/>
      <c r="I934" s="51"/>
      <c r="J934" s="53"/>
      <c r="K934" s="53"/>
      <c r="L934" s="54" t="str">
        <f>IFERROR(VLOOKUP(E934, Inputs!A:B, 2, FALSE), "")</f>
        <v/>
      </c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2.75" x14ac:dyDescent="0.2">
      <c r="A935" s="51"/>
      <c r="B935" s="51"/>
      <c r="C935" s="51"/>
      <c r="D935" s="51"/>
      <c r="E935" s="51"/>
      <c r="F935" s="51"/>
      <c r="G935" s="51"/>
      <c r="H935" s="55"/>
      <c r="I935" s="51"/>
      <c r="J935" s="53"/>
      <c r="K935" s="53"/>
      <c r="L935" s="54" t="str">
        <f>IFERROR(VLOOKUP(E935, Inputs!A:B, 2, FALSE), "")</f>
        <v/>
      </c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2.75" x14ac:dyDescent="0.2">
      <c r="A936" s="51"/>
      <c r="B936" s="51"/>
      <c r="C936" s="51"/>
      <c r="D936" s="51"/>
      <c r="E936" s="51"/>
      <c r="F936" s="51"/>
      <c r="G936" s="51"/>
      <c r="H936" s="55"/>
      <c r="I936" s="51"/>
      <c r="J936" s="53"/>
      <c r="K936" s="53"/>
      <c r="L936" s="54" t="str">
        <f>IFERROR(VLOOKUP(E936, Inputs!A:B, 2, FALSE), "")</f>
        <v/>
      </c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2.75" x14ac:dyDescent="0.2">
      <c r="A937" s="51"/>
      <c r="B937" s="51"/>
      <c r="C937" s="51"/>
      <c r="D937" s="51"/>
      <c r="E937" s="51"/>
      <c r="F937" s="51"/>
      <c r="G937" s="51"/>
      <c r="H937" s="55"/>
      <c r="I937" s="51"/>
      <c r="J937" s="53"/>
      <c r="K937" s="53"/>
      <c r="L937" s="54" t="str">
        <f>IFERROR(VLOOKUP(E937, Inputs!A:B, 2, FALSE), "")</f>
        <v/>
      </c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2.75" x14ac:dyDescent="0.2">
      <c r="A938" s="51"/>
      <c r="B938" s="51"/>
      <c r="C938" s="51"/>
      <c r="D938" s="51"/>
      <c r="E938" s="51"/>
      <c r="F938" s="51"/>
      <c r="G938" s="51"/>
      <c r="H938" s="55"/>
      <c r="I938" s="51"/>
      <c r="J938" s="53"/>
      <c r="K938" s="53"/>
      <c r="L938" s="54" t="str">
        <f>IFERROR(VLOOKUP(E938, Inputs!A:B, 2, FALSE), "")</f>
        <v/>
      </c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2.75" x14ac:dyDescent="0.2">
      <c r="A939" s="51"/>
      <c r="B939" s="51"/>
      <c r="C939" s="51"/>
      <c r="D939" s="51"/>
      <c r="E939" s="51"/>
      <c r="F939" s="51"/>
      <c r="G939" s="51"/>
      <c r="H939" s="55"/>
      <c r="I939" s="51"/>
      <c r="J939" s="53"/>
      <c r="K939" s="53"/>
      <c r="L939" s="54" t="str">
        <f>IFERROR(VLOOKUP(E939, Inputs!A:B, 2, FALSE), "")</f>
        <v/>
      </c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2.75" x14ac:dyDescent="0.2">
      <c r="A940" s="51"/>
      <c r="B940" s="51"/>
      <c r="C940" s="51"/>
      <c r="D940" s="51"/>
      <c r="E940" s="51"/>
      <c r="F940" s="51"/>
      <c r="G940" s="51"/>
      <c r="H940" s="55"/>
      <c r="I940" s="51"/>
      <c r="J940" s="53"/>
      <c r="K940" s="53"/>
      <c r="L940" s="54" t="str">
        <f>IFERROR(VLOOKUP(E940, Inputs!A:B, 2, FALSE), "")</f>
        <v/>
      </c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2.75" x14ac:dyDescent="0.2">
      <c r="A941" s="51"/>
      <c r="B941" s="51"/>
      <c r="C941" s="51"/>
      <c r="D941" s="51"/>
      <c r="E941" s="51"/>
      <c r="F941" s="51"/>
      <c r="G941" s="51"/>
      <c r="H941" s="55"/>
      <c r="I941" s="51"/>
      <c r="J941" s="53"/>
      <c r="K941" s="53"/>
      <c r="L941" s="54" t="str">
        <f>IFERROR(VLOOKUP(E941, Inputs!A:B, 2, FALSE), "")</f>
        <v/>
      </c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2.75" x14ac:dyDescent="0.2">
      <c r="A942" s="51"/>
      <c r="B942" s="51"/>
      <c r="C942" s="51"/>
      <c r="D942" s="51"/>
      <c r="E942" s="51"/>
      <c r="F942" s="51"/>
      <c r="G942" s="51"/>
      <c r="H942" s="55"/>
      <c r="I942" s="51"/>
      <c r="J942" s="53"/>
      <c r="K942" s="53"/>
      <c r="L942" s="54" t="str">
        <f>IFERROR(VLOOKUP(E942, Inputs!A:B, 2, FALSE), "")</f>
        <v/>
      </c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2.75" x14ac:dyDescent="0.2">
      <c r="A943" s="51"/>
      <c r="B943" s="51"/>
      <c r="C943" s="51"/>
      <c r="D943" s="51"/>
      <c r="E943" s="51"/>
      <c r="F943" s="51"/>
      <c r="G943" s="51"/>
      <c r="H943" s="55"/>
      <c r="I943" s="51"/>
      <c r="J943" s="53"/>
      <c r="K943" s="53"/>
      <c r="L943" s="54" t="str">
        <f>IFERROR(VLOOKUP(E943, Inputs!A:B, 2, FALSE), "")</f>
        <v/>
      </c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2.75" x14ac:dyDescent="0.2">
      <c r="A944" s="51"/>
      <c r="B944" s="51"/>
      <c r="C944" s="51"/>
      <c r="D944" s="51"/>
      <c r="E944" s="51"/>
      <c r="F944" s="51"/>
      <c r="G944" s="51"/>
      <c r="H944" s="55"/>
      <c r="I944" s="51"/>
      <c r="J944" s="53"/>
      <c r="K944" s="53"/>
      <c r="L944" s="54" t="str">
        <f>IFERROR(VLOOKUP(E944, Inputs!A:B, 2, FALSE), "")</f>
        <v/>
      </c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2.75" x14ac:dyDescent="0.2">
      <c r="A945" s="51"/>
      <c r="B945" s="51"/>
      <c r="C945" s="51"/>
      <c r="D945" s="51"/>
      <c r="E945" s="51"/>
      <c r="F945" s="51"/>
      <c r="G945" s="51"/>
      <c r="H945" s="55"/>
      <c r="I945" s="51"/>
      <c r="J945" s="53"/>
      <c r="K945" s="53"/>
      <c r="L945" s="54" t="str">
        <f>IFERROR(VLOOKUP(E945, Inputs!A:B, 2, FALSE), "")</f>
        <v/>
      </c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2.75" x14ac:dyDescent="0.2">
      <c r="A946" s="51"/>
      <c r="B946" s="51"/>
      <c r="C946" s="51"/>
      <c r="D946" s="51"/>
      <c r="E946" s="51"/>
      <c r="F946" s="51"/>
      <c r="G946" s="51"/>
      <c r="H946" s="55"/>
      <c r="I946" s="51"/>
      <c r="J946" s="53"/>
      <c r="K946" s="53"/>
      <c r="L946" s="54" t="str">
        <f>IFERROR(VLOOKUP(E946, Inputs!A:B, 2, FALSE), "")</f>
        <v/>
      </c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2.75" x14ac:dyDescent="0.2">
      <c r="A947" s="51"/>
      <c r="B947" s="51"/>
      <c r="C947" s="51"/>
      <c r="D947" s="51"/>
      <c r="E947" s="51"/>
      <c r="F947" s="51"/>
      <c r="G947" s="51"/>
      <c r="H947" s="55"/>
      <c r="I947" s="51"/>
      <c r="J947" s="53"/>
      <c r="K947" s="53"/>
      <c r="L947" s="54" t="str">
        <f>IFERROR(VLOOKUP(E947, Inputs!A:B, 2, FALSE), "")</f>
        <v/>
      </c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2.75" x14ac:dyDescent="0.2">
      <c r="A948" s="51"/>
      <c r="B948" s="51"/>
      <c r="C948" s="51"/>
      <c r="D948" s="51"/>
      <c r="E948" s="51"/>
      <c r="F948" s="51"/>
      <c r="G948" s="51"/>
      <c r="H948" s="55"/>
      <c r="I948" s="51"/>
      <c r="J948" s="53"/>
      <c r="K948" s="53"/>
      <c r="L948" s="54" t="str">
        <f>IFERROR(VLOOKUP(E948, Inputs!A:B, 2, FALSE), "")</f>
        <v/>
      </c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2.75" x14ac:dyDescent="0.2">
      <c r="A949" s="51"/>
      <c r="B949" s="51"/>
      <c r="C949" s="51"/>
      <c r="D949" s="51"/>
      <c r="E949" s="51"/>
      <c r="F949" s="51"/>
      <c r="G949" s="51"/>
      <c r="H949" s="55"/>
      <c r="I949" s="51"/>
      <c r="J949" s="53"/>
      <c r="K949" s="53"/>
      <c r="L949" s="54" t="str">
        <f>IFERROR(VLOOKUP(E949, Inputs!A:B, 2, FALSE), "")</f>
        <v/>
      </c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2.75" x14ac:dyDescent="0.2">
      <c r="A950" s="51"/>
      <c r="B950" s="51"/>
      <c r="C950" s="51"/>
      <c r="D950" s="51"/>
      <c r="E950" s="51"/>
      <c r="F950" s="51"/>
      <c r="G950" s="51"/>
      <c r="H950" s="55"/>
      <c r="I950" s="51"/>
      <c r="J950" s="53"/>
      <c r="K950" s="53"/>
      <c r="L950" s="54" t="str">
        <f>IFERROR(VLOOKUP(E950, Inputs!A:B, 2, FALSE), "")</f>
        <v/>
      </c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2.75" x14ac:dyDescent="0.2">
      <c r="A951" s="51"/>
      <c r="B951" s="51"/>
      <c r="C951" s="51"/>
      <c r="D951" s="51"/>
      <c r="E951" s="51"/>
      <c r="F951" s="51"/>
      <c r="G951" s="51"/>
      <c r="H951" s="55"/>
      <c r="I951" s="51"/>
      <c r="J951" s="53"/>
      <c r="K951" s="53"/>
      <c r="L951" s="54" t="str">
        <f>IFERROR(VLOOKUP(E951, Inputs!A:B, 2, FALSE), "")</f>
        <v/>
      </c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2.75" x14ac:dyDescent="0.2">
      <c r="A952" s="51"/>
      <c r="B952" s="51"/>
      <c r="C952" s="51"/>
      <c r="D952" s="51"/>
      <c r="E952" s="51"/>
      <c r="F952" s="51"/>
      <c r="G952" s="51"/>
      <c r="H952" s="55"/>
      <c r="I952" s="51"/>
      <c r="J952" s="53"/>
      <c r="K952" s="53"/>
      <c r="L952" s="54" t="str">
        <f>IFERROR(VLOOKUP(E952, Inputs!A:B, 2, FALSE), "")</f>
        <v/>
      </c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2.75" x14ac:dyDescent="0.2">
      <c r="A953" s="51"/>
      <c r="B953" s="51"/>
      <c r="C953" s="51"/>
      <c r="D953" s="51"/>
      <c r="E953" s="51"/>
      <c r="F953" s="51"/>
      <c r="G953" s="51"/>
      <c r="H953" s="55"/>
      <c r="I953" s="51"/>
      <c r="J953" s="53"/>
      <c r="K953" s="53"/>
      <c r="L953" s="54" t="str">
        <f>IFERROR(VLOOKUP(E953, Inputs!A:B, 2, FALSE), "")</f>
        <v/>
      </c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2.75" x14ac:dyDescent="0.2">
      <c r="A954" s="51"/>
      <c r="B954" s="51"/>
      <c r="C954" s="51"/>
      <c r="D954" s="51"/>
      <c r="E954" s="51"/>
      <c r="F954" s="51"/>
      <c r="G954" s="51"/>
      <c r="H954" s="55"/>
      <c r="I954" s="51"/>
      <c r="J954" s="53"/>
      <c r="K954" s="53"/>
      <c r="L954" s="54" t="str">
        <f>IFERROR(VLOOKUP(E954, Inputs!A:B, 2, FALSE), "")</f>
        <v/>
      </c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2.75" x14ac:dyDescent="0.2">
      <c r="A955" s="51"/>
      <c r="B955" s="51"/>
      <c r="C955" s="51"/>
      <c r="D955" s="51"/>
      <c r="E955" s="51"/>
      <c r="F955" s="51"/>
      <c r="G955" s="51"/>
      <c r="H955" s="55"/>
      <c r="I955" s="51"/>
      <c r="J955" s="53"/>
      <c r="K955" s="53"/>
      <c r="L955" s="54" t="str">
        <f>IFERROR(VLOOKUP(E955, Inputs!A:B, 2, FALSE), "")</f>
        <v/>
      </c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2.75" x14ac:dyDescent="0.2">
      <c r="A956" s="51"/>
      <c r="B956" s="51"/>
      <c r="C956" s="51"/>
      <c r="D956" s="51"/>
      <c r="E956" s="51"/>
      <c r="F956" s="51"/>
      <c r="G956" s="51"/>
      <c r="H956" s="55"/>
      <c r="I956" s="51"/>
      <c r="J956" s="53"/>
      <c r="K956" s="53"/>
      <c r="L956" s="54" t="str">
        <f>IFERROR(VLOOKUP(E956, Inputs!A:B, 2, FALSE), "")</f>
        <v/>
      </c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2.75" x14ac:dyDescent="0.2">
      <c r="A957" s="51"/>
      <c r="B957" s="51"/>
      <c r="C957" s="51"/>
      <c r="D957" s="51"/>
      <c r="E957" s="51"/>
      <c r="F957" s="51"/>
      <c r="G957" s="51"/>
      <c r="H957" s="55"/>
      <c r="I957" s="51"/>
      <c r="J957" s="53"/>
      <c r="K957" s="53"/>
      <c r="L957" s="54" t="str">
        <f>IFERROR(VLOOKUP(E957, Inputs!A:B, 2, FALSE), "")</f>
        <v/>
      </c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2.75" x14ac:dyDescent="0.2">
      <c r="A958" s="51"/>
      <c r="B958" s="51"/>
      <c r="C958" s="51"/>
      <c r="D958" s="51"/>
      <c r="E958" s="51"/>
      <c r="F958" s="51"/>
      <c r="G958" s="51"/>
      <c r="H958" s="55"/>
      <c r="I958" s="51"/>
      <c r="J958" s="53"/>
      <c r="K958" s="53"/>
      <c r="L958" s="54" t="str">
        <f>IFERROR(VLOOKUP(E958, Inputs!A:B, 2, FALSE), "")</f>
        <v/>
      </c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2.75" x14ac:dyDescent="0.2">
      <c r="A959" s="51"/>
      <c r="B959" s="51"/>
      <c r="C959" s="51"/>
      <c r="D959" s="51"/>
      <c r="E959" s="51"/>
      <c r="F959" s="51"/>
      <c r="G959" s="51"/>
      <c r="H959" s="55"/>
      <c r="I959" s="51"/>
      <c r="J959" s="53"/>
      <c r="K959" s="53"/>
      <c r="L959" s="54" t="str">
        <f>IFERROR(VLOOKUP(E959, Inputs!A:B, 2, FALSE), "")</f>
        <v/>
      </c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2.75" x14ac:dyDescent="0.2">
      <c r="A960" s="51"/>
      <c r="B960" s="51"/>
      <c r="C960" s="51"/>
      <c r="D960" s="51"/>
      <c r="E960" s="51"/>
      <c r="F960" s="51"/>
      <c r="G960" s="51"/>
      <c r="H960" s="55"/>
      <c r="I960" s="51"/>
      <c r="J960" s="53"/>
      <c r="K960" s="53"/>
      <c r="L960" s="54" t="str">
        <f>IFERROR(VLOOKUP(E960, Inputs!A:B, 2, FALSE), "")</f>
        <v/>
      </c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2.75" x14ac:dyDescent="0.2">
      <c r="A961" s="51"/>
      <c r="B961" s="51"/>
      <c r="C961" s="51"/>
      <c r="D961" s="51"/>
      <c r="E961" s="51"/>
      <c r="F961" s="51"/>
      <c r="G961" s="51"/>
      <c r="H961" s="55"/>
      <c r="I961" s="51"/>
      <c r="J961" s="53"/>
      <c r="K961" s="53"/>
      <c r="L961" s="54" t="str">
        <f>IFERROR(VLOOKUP(E961, Inputs!A:B, 2, FALSE), "")</f>
        <v/>
      </c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2.75" x14ac:dyDescent="0.2">
      <c r="A962" s="51"/>
      <c r="B962" s="51"/>
      <c r="C962" s="51"/>
      <c r="D962" s="51"/>
      <c r="E962" s="51"/>
      <c r="F962" s="51"/>
      <c r="G962" s="51"/>
      <c r="H962" s="55"/>
      <c r="I962" s="51"/>
      <c r="J962" s="53"/>
      <c r="K962" s="53"/>
      <c r="L962" s="54" t="str">
        <f>IFERROR(VLOOKUP(E962, Inputs!A:B, 2, FALSE), "")</f>
        <v/>
      </c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2.75" x14ac:dyDescent="0.2">
      <c r="A963" s="51"/>
      <c r="B963" s="51"/>
      <c r="C963" s="51"/>
      <c r="D963" s="51"/>
      <c r="E963" s="51"/>
      <c r="F963" s="51"/>
      <c r="G963" s="51"/>
      <c r="H963" s="55"/>
      <c r="I963" s="51"/>
      <c r="J963" s="53"/>
      <c r="K963" s="53"/>
      <c r="L963" s="54" t="str">
        <f>IFERROR(VLOOKUP(E963, Inputs!A:B, 2, FALSE), "")</f>
        <v/>
      </c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2.75" x14ac:dyDescent="0.2">
      <c r="A964" s="51"/>
      <c r="B964" s="51"/>
      <c r="C964" s="51"/>
      <c r="D964" s="51"/>
      <c r="E964" s="51"/>
      <c r="F964" s="51"/>
      <c r="G964" s="51"/>
      <c r="H964" s="55"/>
      <c r="I964" s="51"/>
      <c r="J964" s="53"/>
      <c r="K964" s="53"/>
      <c r="L964" s="54" t="str">
        <f>IFERROR(VLOOKUP(E964, Inputs!A:B, 2, FALSE), "")</f>
        <v/>
      </c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2.75" x14ac:dyDescent="0.2">
      <c r="A965" s="51"/>
      <c r="B965" s="51"/>
      <c r="C965" s="51"/>
      <c r="D965" s="51"/>
      <c r="E965" s="51"/>
      <c r="F965" s="51"/>
      <c r="G965" s="51"/>
      <c r="H965" s="55"/>
      <c r="I965" s="51"/>
      <c r="J965" s="53"/>
      <c r="K965" s="53"/>
      <c r="L965" s="54" t="str">
        <f>IFERROR(VLOOKUP(E965, Inputs!A:B, 2, FALSE), "")</f>
        <v/>
      </c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2.75" x14ac:dyDescent="0.2">
      <c r="A966" s="51"/>
      <c r="B966" s="51"/>
      <c r="C966" s="51"/>
      <c r="D966" s="51"/>
      <c r="E966" s="51"/>
      <c r="F966" s="51"/>
      <c r="G966" s="51"/>
      <c r="H966" s="55"/>
      <c r="I966" s="51"/>
      <c r="J966" s="53"/>
      <c r="K966" s="53"/>
      <c r="L966" s="54" t="str">
        <f>IFERROR(VLOOKUP(E966, Inputs!A:B, 2, FALSE), "")</f>
        <v/>
      </c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2.75" x14ac:dyDescent="0.2">
      <c r="A967" s="51"/>
      <c r="B967" s="51"/>
      <c r="C967" s="51"/>
      <c r="D967" s="51"/>
      <c r="E967" s="51"/>
      <c r="F967" s="51"/>
      <c r="G967" s="51"/>
      <c r="H967" s="55"/>
      <c r="I967" s="51"/>
      <c r="J967" s="53"/>
      <c r="K967" s="53"/>
      <c r="L967" s="54" t="str">
        <f>IFERROR(VLOOKUP(E967, Inputs!A:B, 2, FALSE), "")</f>
        <v/>
      </c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2.75" x14ac:dyDescent="0.2">
      <c r="A968" s="51"/>
      <c r="B968" s="51"/>
      <c r="C968" s="51"/>
      <c r="D968" s="51"/>
      <c r="E968" s="51"/>
      <c r="F968" s="51"/>
      <c r="G968" s="51"/>
      <c r="H968" s="55"/>
      <c r="I968" s="51"/>
      <c r="J968" s="53"/>
      <c r="K968" s="53"/>
      <c r="L968" s="54" t="str">
        <f>IFERROR(VLOOKUP(E968, Inputs!A:B, 2, FALSE), "")</f>
        <v/>
      </c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2.75" x14ac:dyDescent="0.2">
      <c r="A969" s="51"/>
      <c r="B969" s="51"/>
      <c r="C969" s="51"/>
      <c r="D969" s="51"/>
      <c r="E969" s="51"/>
      <c r="F969" s="51"/>
      <c r="G969" s="51"/>
      <c r="H969" s="55"/>
      <c r="I969" s="51"/>
      <c r="J969" s="53"/>
      <c r="K969" s="53"/>
      <c r="L969" s="54" t="str">
        <f>IFERROR(VLOOKUP(E969, Inputs!A:B, 2, FALSE), "")</f>
        <v/>
      </c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2.75" x14ac:dyDescent="0.2">
      <c r="A970" s="51"/>
      <c r="B970" s="51"/>
      <c r="C970" s="51"/>
      <c r="D970" s="51"/>
      <c r="E970" s="51"/>
      <c r="F970" s="51"/>
      <c r="G970" s="51"/>
      <c r="H970" s="55"/>
      <c r="I970" s="51"/>
      <c r="J970" s="53"/>
      <c r="K970" s="53"/>
      <c r="L970" s="54" t="str">
        <f>IFERROR(VLOOKUP(E970, Inputs!A:B, 2, FALSE), "")</f>
        <v/>
      </c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2.75" x14ac:dyDescent="0.2">
      <c r="A971" s="51"/>
      <c r="B971" s="51"/>
      <c r="C971" s="51"/>
      <c r="D971" s="51"/>
      <c r="E971" s="51"/>
      <c r="F971" s="51"/>
      <c r="G971" s="51"/>
      <c r="H971" s="55"/>
      <c r="I971" s="51"/>
      <c r="J971" s="53"/>
      <c r="K971" s="53"/>
      <c r="L971" s="54" t="str">
        <f>IFERROR(VLOOKUP(E971, Inputs!A:B, 2, FALSE), "")</f>
        <v/>
      </c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2.75" x14ac:dyDescent="0.2">
      <c r="A972" s="51"/>
      <c r="B972" s="51"/>
      <c r="C972" s="51"/>
      <c r="D972" s="51"/>
      <c r="E972" s="51"/>
      <c r="F972" s="51"/>
      <c r="G972" s="51"/>
      <c r="H972" s="55"/>
      <c r="I972" s="51"/>
      <c r="J972" s="53"/>
      <c r="K972" s="53"/>
      <c r="L972" s="54" t="str">
        <f>IFERROR(VLOOKUP(E972, Inputs!A:B, 2, FALSE), "")</f>
        <v/>
      </c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2.75" x14ac:dyDescent="0.2">
      <c r="A973" s="51"/>
      <c r="B973" s="51"/>
      <c r="C973" s="51"/>
      <c r="D973" s="51"/>
      <c r="E973" s="51"/>
      <c r="F973" s="51"/>
      <c r="G973" s="51"/>
      <c r="H973" s="55"/>
      <c r="I973" s="51"/>
      <c r="J973" s="53"/>
      <c r="K973" s="53"/>
      <c r="L973" s="54" t="str">
        <f>IFERROR(VLOOKUP(E973, Inputs!A:B, 2, FALSE), "")</f>
        <v/>
      </c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2.75" x14ac:dyDescent="0.2">
      <c r="A974" s="51"/>
      <c r="B974" s="51"/>
      <c r="C974" s="51"/>
      <c r="D974" s="51"/>
      <c r="E974" s="51"/>
      <c r="F974" s="51"/>
      <c r="G974" s="51"/>
      <c r="H974" s="55"/>
      <c r="I974" s="51"/>
      <c r="J974" s="53"/>
      <c r="K974" s="53"/>
      <c r="L974" s="54" t="str">
        <f>IFERROR(VLOOKUP(E974, Inputs!A:B, 2, FALSE), "")</f>
        <v/>
      </c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2.75" x14ac:dyDescent="0.2">
      <c r="A975" s="51"/>
      <c r="B975" s="51"/>
      <c r="C975" s="51"/>
      <c r="D975" s="51"/>
      <c r="E975" s="51"/>
      <c r="F975" s="51"/>
      <c r="G975" s="51"/>
      <c r="H975" s="55"/>
      <c r="I975" s="51"/>
      <c r="J975" s="53"/>
      <c r="K975" s="53"/>
      <c r="L975" s="54" t="str">
        <f>IFERROR(VLOOKUP(E975, Inputs!A:B, 2, FALSE), "")</f>
        <v/>
      </c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2.75" x14ac:dyDescent="0.2">
      <c r="A976" s="51"/>
      <c r="B976" s="51"/>
      <c r="C976" s="51"/>
      <c r="D976" s="51"/>
      <c r="E976" s="51"/>
      <c r="F976" s="51"/>
      <c r="G976" s="51"/>
      <c r="H976" s="55"/>
      <c r="I976" s="51"/>
      <c r="J976" s="53"/>
      <c r="K976" s="53"/>
      <c r="L976" s="54" t="str">
        <f>IFERROR(VLOOKUP(E976, Inputs!A:B, 2, FALSE), "")</f>
        <v/>
      </c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2.75" x14ac:dyDescent="0.2">
      <c r="A977" s="51"/>
      <c r="B977" s="51"/>
      <c r="C977" s="51"/>
      <c r="D977" s="51"/>
      <c r="E977" s="51"/>
      <c r="F977" s="51"/>
      <c r="G977" s="51"/>
      <c r="H977" s="55"/>
      <c r="I977" s="51"/>
      <c r="J977" s="53"/>
      <c r="K977" s="53"/>
      <c r="L977" s="54" t="str">
        <f>IFERROR(VLOOKUP(E977, Inputs!A:B, 2, FALSE), "")</f>
        <v/>
      </c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2.75" x14ac:dyDescent="0.2">
      <c r="A978" s="51"/>
      <c r="B978" s="51"/>
      <c r="C978" s="51"/>
      <c r="D978" s="51"/>
      <c r="E978" s="51"/>
      <c r="F978" s="51"/>
      <c r="G978" s="51"/>
      <c r="H978" s="55"/>
      <c r="I978" s="51"/>
      <c r="J978" s="53"/>
      <c r="K978" s="53"/>
      <c r="L978" s="54" t="str">
        <f>IFERROR(VLOOKUP(E978, Inputs!A:B, 2, FALSE), "")</f>
        <v/>
      </c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2.75" x14ac:dyDescent="0.2">
      <c r="A979" s="51"/>
      <c r="B979" s="51"/>
      <c r="C979" s="51"/>
      <c r="D979" s="51"/>
      <c r="E979" s="51"/>
      <c r="F979" s="51"/>
      <c r="G979" s="51"/>
      <c r="H979" s="55"/>
      <c r="I979" s="51"/>
      <c r="J979" s="53"/>
      <c r="K979" s="53"/>
      <c r="L979" s="54" t="str">
        <f>IFERROR(VLOOKUP(E979, Inputs!A:B, 2, FALSE), "")</f>
        <v/>
      </c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2.75" x14ac:dyDescent="0.2">
      <c r="A980" s="51"/>
      <c r="B980" s="51"/>
      <c r="C980" s="51"/>
      <c r="D980" s="51"/>
      <c r="E980" s="51"/>
      <c r="F980" s="51"/>
      <c r="G980" s="51"/>
      <c r="H980" s="55"/>
      <c r="I980" s="51"/>
      <c r="J980" s="53"/>
      <c r="K980" s="53"/>
      <c r="L980" s="54" t="str">
        <f>IFERROR(VLOOKUP(E980, Inputs!A:B, 2, FALSE), "")</f>
        <v/>
      </c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2.75" x14ac:dyDescent="0.2">
      <c r="A981" s="51"/>
      <c r="B981" s="51"/>
      <c r="C981" s="51"/>
      <c r="D981" s="51"/>
      <c r="E981" s="51"/>
      <c r="F981" s="51"/>
      <c r="G981" s="51"/>
      <c r="H981" s="55"/>
      <c r="I981" s="51"/>
      <c r="J981" s="53"/>
      <c r="K981" s="53"/>
      <c r="L981" s="54" t="str">
        <f>IFERROR(VLOOKUP(E981, Inputs!A:B, 2, FALSE), "")</f>
        <v/>
      </c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2.75" x14ac:dyDescent="0.2">
      <c r="A982" s="51"/>
      <c r="B982" s="51"/>
      <c r="C982" s="51"/>
      <c r="D982" s="51"/>
      <c r="E982" s="51"/>
      <c r="F982" s="51"/>
      <c r="G982" s="51"/>
      <c r="H982" s="55"/>
      <c r="I982" s="51"/>
      <c r="J982" s="53"/>
      <c r="K982" s="53"/>
      <c r="L982" s="54" t="str">
        <f>IFERROR(VLOOKUP(E982, Inputs!A:B, 2, FALSE), "")</f>
        <v/>
      </c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2.75" x14ac:dyDescent="0.2">
      <c r="A983" s="51"/>
      <c r="B983" s="51"/>
      <c r="C983" s="51"/>
      <c r="D983" s="51"/>
      <c r="E983" s="51"/>
      <c r="F983" s="51"/>
      <c r="G983" s="51"/>
      <c r="H983" s="55"/>
      <c r="I983" s="51"/>
      <c r="J983" s="53"/>
      <c r="K983" s="53"/>
      <c r="L983" s="54" t="str">
        <f>IFERROR(VLOOKUP(E983, Inputs!A:B, 2, FALSE), "")</f>
        <v/>
      </c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2.75" x14ac:dyDescent="0.2">
      <c r="A984" s="51"/>
      <c r="B984" s="51"/>
      <c r="C984" s="51"/>
      <c r="D984" s="51"/>
      <c r="E984" s="51"/>
      <c r="F984" s="51"/>
      <c r="G984" s="51"/>
      <c r="H984" s="55"/>
      <c r="I984" s="51"/>
      <c r="J984" s="53"/>
      <c r="K984" s="53"/>
      <c r="L984" s="54" t="str">
        <f>IFERROR(VLOOKUP(E984, Inputs!A:B, 2, FALSE), "")</f>
        <v/>
      </c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2.75" x14ac:dyDescent="0.2">
      <c r="A985" s="51"/>
      <c r="B985" s="51"/>
      <c r="C985" s="51"/>
      <c r="D985" s="51"/>
      <c r="E985" s="51"/>
      <c r="F985" s="51"/>
      <c r="G985" s="51"/>
      <c r="H985" s="55"/>
      <c r="I985" s="51"/>
      <c r="J985" s="53"/>
      <c r="K985" s="53"/>
      <c r="L985" s="54" t="str">
        <f>IFERROR(VLOOKUP(E985, Inputs!A:B, 2, FALSE), "")</f>
        <v/>
      </c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2.75" x14ac:dyDescent="0.2">
      <c r="A986" s="51"/>
      <c r="B986" s="51"/>
      <c r="C986" s="51"/>
      <c r="D986" s="51"/>
      <c r="E986" s="51"/>
      <c r="F986" s="51"/>
      <c r="G986" s="51"/>
      <c r="H986" s="55"/>
      <c r="I986" s="51"/>
      <c r="J986" s="53"/>
      <c r="K986" s="53"/>
      <c r="L986" s="54" t="str">
        <f>IFERROR(VLOOKUP(E986, Inputs!A:B, 2, FALSE), "")</f>
        <v/>
      </c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2.75" x14ac:dyDescent="0.2">
      <c r="A987" s="51"/>
      <c r="B987" s="51"/>
      <c r="C987" s="51"/>
      <c r="D987" s="51"/>
      <c r="E987" s="51"/>
      <c r="F987" s="51"/>
      <c r="G987" s="51"/>
      <c r="H987" s="55"/>
      <c r="I987" s="51"/>
      <c r="J987" s="53"/>
      <c r="K987" s="53"/>
      <c r="L987" s="54" t="str">
        <f>IFERROR(VLOOKUP(E987, Inputs!A:B, 2, FALSE), "")</f>
        <v/>
      </c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2.75" x14ac:dyDescent="0.2">
      <c r="A988" s="51"/>
      <c r="B988" s="51"/>
      <c r="C988" s="51"/>
      <c r="D988" s="51"/>
      <c r="E988" s="51"/>
      <c r="F988" s="51"/>
      <c r="G988" s="51"/>
      <c r="H988" s="55"/>
      <c r="I988" s="51"/>
      <c r="J988" s="53"/>
      <c r="K988" s="53"/>
      <c r="L988" s="54" t="str">
        <f>IFERROR(VLOOKUP(E988, Inputs!A:B, 2, FALSE), "")</f>
        <v/>
      </c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2.75" x14ac:dyDescent="0.2">
      <c r="A989" s="51"/>
      <c r="B989" s="51"/>
      <c r="C989" s="51"/>
      <c r="D989" s="51"/>
      <c r="E989" s="51"/>
      <c r="F989" s="51"/>
      <c r="G989" s="51"/>
      <c r="H989" s="55"/>
      <c r="I989" s="51"/>
      <c r="J989" s="53"/>
      <c r="K989" s="53"/>
      <c r="L989" s="54" t="str">
        <f>IFERROR(VLOOKUP(E989, Inputs!A:B, 2, FALSE), "")</f>
        <v/>
      </c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2.75" x14ac:dyDescent="0.2">
      <c r="A990" s="51"/>
      <c r="B990" s="51"/>
      <c r="C990" s="51"/>
      <c r="D990" s="51"/>
      <c r="E990" s="51"/>
      <c r="F990" s="51"/>
      <c r="G990" s="51"/>
      <c r="H990" s="55"/>
      <c r="I990" s="51"/>
      <c r="J990" s="53"/>
      <c r="K990" s="53"/>
      <c r="L990" s="54" t="str">
        <f>IFERROR(VLOOKUP(E990, Inputs!A:B, 2, FALSE), "")</f>
        <v/>
      </c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2.75" x14ac:dyDescent="0.2">
      <c r="A991" s="51"/>
      <c r="B991" s="51"/>
      <c r="C991" s="51"/>
      <c r="D991" s="51"/>
      <c r="E991" s="51"/>
      <c r="F991" s="51"/>
      <c r="G991" s="51"/>
      <c r="H991" s="55"/>
      <c r="I991" s="51"/>
      <c r="J991" s="53"/>
      <c r="K991" s="53"/>
      <c r="L991" s="54" t="str">
        <f>IFERROR(VLOOKUP(E991, Inputs!A:B, 2, FALSE), "")</f>
        <v/>
      </c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2.75" x14ac:dyDescent="0.2">
      <c r="A992" s="51"/>
      <c r="B992" s="51"/>
      <c r="C992" s="51"/>
      <c r="D992" s="51"/>
      <c r="E992" s="51"/>
      <c r="F992" s="51"/>
      <c r="G992" s="51"/>
      <c r="H992" s="55"/>
      <c r="I992" s="51"/>
      <c r="J992" s="53"/>
      <c r="K992" s="53"/>
      <c r="L992" s="54" t="str">
        <f>IFERROR(VLOOKUP(E992, Inputs!A:B, 2, FALSE), "")</f>
        <v/>
      </c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2.75" x14ac:dyDescent="0.2">
      <c r="A993" s="51"/>
      <c r="B993" s="51"/>
      <c r="C993" s="51"/>
      <c r="D993" s="51"/>
      <c r="E993" s="51"/>
      <c r="F993" s="51"/>
      <c r="G993" s="51"/>
      <c r="H993" s="55"/>
      <c r="I993" s="51"/>
      <c r="J993" s="53"/>
      <c r="K993" s="53"/>
      <c r="L993" s="54" t="str">
        <f>IFERROR(VLOOKUP(E993, Inputs!A:B, 2, FALSE), "")</f>
        <v/>
      </c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2.75" x14ac:dyDescent="0.2">
      <c r="A994" s="51"/>
      <c r="B994" s="51"/>
      <c r="C994" s="51"/>
      <c r="D994" s="51"/>
      <c r="E994" s="51"/>
      <c r="F994" s="51"/>
      <c r="G994" s="51"/>
      <c r="H994" s="55"/>
      <c r="I994" s="51"/>
      <c r="J994" s="53"/>
      <c r="K994" s="53"/>
      <c r="L994" s="54" t="str">
        <f>IFERROR(VLOOKUP(E994, Inputs!A:B, 2, FALSE), "")</f>
        <v/>
      </c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2.75" x14ac:dyDescent="0.2">
      <c r="A995" s="51"/>
      <c r="B995" s="51"/>
      <c r="C995" s="51"/>
      <c r="D995" s="51"/>
      <c r="E995" s="51"/>
      <c r="F995" s="51"/>
      <c r="G995" s="51"/>
      <c r="H995" s="55"/>
      <c r="I995" s="51"/>
      <c r="J995" s="53"/>
      <c r="K995" s="53"/>
      <c r="L995" s="54" t="str">
        <f>IFERROR(VLOOKUP(E995, Inputs!A:B, 2, FALSE), "")</f>
        <v/>
      </c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2.75" x14ac:dyDescent="0.2">
      <c r="A996" s="51"/>
      <c r="B996" s="51"/>
      <c r="C996" s="51"/>
      <c r="D996" s="51"/>
      <c r="E996" s="51"/>
      <c r="F996" s="51"/>
      <c r="G996" s="51"/>
      <c r="H996" s="55"/>
      <c r="I996" s="51"/>
      <c r="J996" s="53"/>
      <c r="K996" s="53"/>
      <c r="L996" s="54" t="str">
        <f>IFERROR(VLOOKUP(E996, Inputs!A:B, 2, FALSE), "")</f>
        <v/>
      </c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2.75" x14ac:dyDescent="0.2">
      <c r="A997" s="51"/>
      <c r="B997" s="51"/>
      <c r="C997" s="51"/>
      <c r="D997" s="51"/>
      <c r="E997" s="51"/>
      <c r="F997" s="51"/>
      <c r="G997" s="51"/>
      <c r="H997" s="55"/>
      <c r="I997" s="51"/>
      <c r="J997" s="53"/>
      <c r="K997" s="53"/>
      <c r="L997" s="54" t="str">
        <f>IFERROR(VLOOKUP(E997, Inputs!A:B, 2, FALSE), "")</f>
        <v/>
      </c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2.75" x14ac:dyDescent="0.2">
      <c r="A998" s="51"/>
      <c r="B998" s="51"/>
      <c r="C998" s="51"/>
      <c r="D998" s="51"/>
      <c r="E998" s="51"/>
      <c r="F998" s="51"/>
      <c r="G998" s="51"/>
      <c r="H998" s="55"/>
      <c r="I998" s="51"/>
      <c r="J998" s="53"/>
      <c r="K998" s="53"/>
      <c r="L998" s="54" t="str">
        <f>IFERROR(VLOOKUP(E998, Inputs!A:B, 2, FALSE), "")</f>
        <v/>
      </c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2.75" x14ac:dyDescent="0.2">
      <c r="A999" s="51"/>
      <c r="B999" s="51"/>
      <c r="C999" s="51"/>
      <c r="D999" s="51"/>
      <c r="E999" s="51"/>
      <c r="F999" s="51"/>
      <c r="G999" s="51"/>
      <c r="H999" s="55"/>
      <c r="I999" s="51"/>
      <c r="J999" s="53"/>
      <c r="K999" s="53"/>
      <c r="L999" s="54" t="str">
        <f>IFERROR(VLOOKUP(E999, Inputs!A:B, 2, FALSE), "")</f>
        <v/>
      </c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2.75" x14ac:dyDescent="0.2">
      <c r="A1000" s="51"/>
      <c r="B1000" s="51"/>
      <c r="C1000" s="51"/>
      <c r="D1000" s="51"/>
      <c r="E1000" s="51"/>
      <c r="F1000" s="51"/>
      <c r="G1000" s="51"/>
      <c r="H1000" s="55"/>
      <c r="I1000" s="51"/>
      <c r="J1000" s="53"/>
      <c r="K1000" s="53"/>
      <c r="L1000" s="54" t="str">
        <f>IFERROR(VLOOKUP(E1000, Inputs!A:B, 2, FALSE), "")</f>
        <v/>
      </c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spans="1:26" ht="12.75" x14ac:dyDescent="0.2">
      <c r="A1001" s="51"/>
      <c r="B1001" s="51"/>
      <c r="C1001" s="51"/>
      <c r="D1001" s="51"/>
      <c r="E1001" s="51"/>
      <c r="F1001" s="51"/>
      <c r="G1001" s="51"/>
      <c r="H1001" s="55"/>
      <c r="I1001" s="51"/>
      <c r="J1001" s="53"/>
      <c r="K1001" s="53"/>
      <c r="L1001" s="54" t="str">
        <f>IFERROR(VLOOKUP(E1001, Inputs!A:B, 2, FALSE), "")</f>
        <v/>
      </c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6AA84F"/>
    <outlinePr summaryBelow="0" summaryRight="0"/>
  </sheetPr>
  <dimension ref="A1:AX1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18" customWidth="1"/>
    <col min="2" max="2" width="8.42578125" customWidth="1"/>
  </cols>
  <sheetData>
    <row r="1" spans="1:50" ht="12.75" x14ac:dyDescent="0.2">
      <c r="A1" s="74" t="s">
        <v>10</v>
      </c>
      <c r="B1" s="72"/>
      <c r="C1" s="1" t="s">
        <v>155</v>
      </c>
    </row>
    <row r="2" spans="1:50" ht="12.75" x14ac:dyDescent="0.2">
      <c r="A2" s="72"/>
      <c r="B2" s="72"/>
      <c r="C2" t="str">
        <f t="shared" ref="C2:J2" si="0">IFERROR(LARGE(C5:C1002, 1), "")</f>
        <v/>
      </c>
      <c r="D2" t="str">
        <f t="shared" si="0"/>
        <v/>
      </c>
      <c r="E2" t="str">
        <f t="shared" si="0"/>
        <v/>
      </c>
      <c r="F2" t="str">
        <f t="shared" si="0"/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 t="shared" si="0"/>
        <v/>
      </c>
    </row>
    <row r="3" spans="1:50" ht="12.75" x14ac:dyDescent="0.2">
      <c r="A3" s="1" t="s">
        <v>121</v>
      </c>
      <c r="B3" s="1" t="s">
        <v>119</v>
      </c>
      <c r="C3">
        <f t="shared" ref="C3:AX3" ca="1" si="1">OFFSET($B$5, C4-1, 0)</f>
        <v>0</v>
      </c>
      <c r="D3">
        <f t="shared" ca="1" si="1"/>
        <v>0</v>
      </c>
      <c r="E3">
        <f t="shared" ca="1" si="1"/>
        <v>0</v>
      </c>
      <c r="F3">
        <f t="shared" ca="1" si="1"/>
        <v>0</v>
      </c>
      <c r="G3">
        <f t="shared" ca="1" si="1"/>
        <v>0</v>
      </c>
      <c r="H3">
        <f t="shared" ca="1" si="1"/>
        <v>0</v>
      </c>
      <c r="I3">
        <f t="shared" ca="1" si="1"/>
        <v>0</v>
      </c>
      <c r="J3">
        <f t="shared" ca="1" si="1"/>
        <v>0</v>
      </c>
      <c r="K3">
        <f t="shared" ca="1" si="1"/>
        <v>0</v>
      </c>
      <c r="L3">
        <f t="shared" ca="1" si="1"/>
        <v>0</v>
      </c>
      <c r="M3">
        <f t="shared" ca="1" si="1"/>
        <v>0</v>
      </c>
      <c r="N3">
        <f t="shared" ca="1" si="1"/>
        <v>0</v>
      </c>
      <c r="O3">
        <f t="shared" ca="1" si="1"/>
        <v>0</v>
      </c>
      <c r="P3">
        <f t="shared" ca="1" si="1"/>
        <v>0</v>
      </c>
      <c r="Q3">
        <f t="shared" ca="1" si="1"/>
        <v>0</v>
      </c>
      <c r="R3">
        <f t="shared" ca="1" si="1"/>
        <v>0</v>
      </c>
      <c r="S3">
        <f t="shared" ca="1" si="1"/>
        <v>0</v>
      </c>
      <c r="T3">
        <f t="shared" ca="1" si="1"/>
        <v>0</v>
      </c>
      <c r="U3">
        <f t="shared" ca="1" si="1"/>
        <v>0</v>
      </c>
      <c r="V3">
        <f t="shared" ca="1" si="1"/>
        <v>0</v>
      </c>
      <c r="W3">
        <f t="shared" ca="1" si="1"/>
        <v>0</v>
      </c>
      <c r="X3">
        <f t="shared" ca="1" si="1"/>
        <v>0</v>
      </c>
      <c r="Y3">
        <f t="shared" ca="1" si="1"/>
        <v>0</v>
      </c>
      <c r="Z3">
        <f t="shared" ca="1" si="1"/>
        <v>0</v>
      </c>
      <c r="AA3">
        <f t="shared" ca="1" si="1"/>
        <v>0</v>
      </c>
      <c r="AB3">
        <f t="shared" ca="1" si="1"/>
        <v>0</v>
      </c>
      <c r="AC3">
        <f t="shared" ca="1" si="1"/>
        <v>0</v>
      </c>
      <c r="AD3">
        <f t="shared" ca="1" si="1"/>
        <v>0</v>
      </c>
      <c r="AE3">
        <f t="shared" ca="1" si="1"/>
        <v>0</v>
      </c>
      <c r="AF3">
        <f t="shared" ca="1" si="1"/>
        <v>0</v>
      </c>
      <c r="AG3">
        <f t="shared" ca="1" si="1"/>
        <v>0</v>
      </c>
      <c r="AH3">
        <f t="shared" ca="1" si="1"/>
        <v>0</v>
      </c>
      <c r="AI3">
        <f t="shared" ca="1" si="1"/>
        <v>0</v>
      </c>
      <c r="AJ3">
        <f t="shared" ca="1" si="1"/>
        <v>0</v>
      </c>
      <c r="AK3">
        <f t="shared" ca="1" si="1"/>
        <v>0</v>
      </c>
      <c r="AL3">
        <f t="shared" ca="1" si="1"/>
        <v>0</v>
      </c>
      <c r="AM3">
        <f t="shared" ca="1" si="1"/>
        <v>0</v>
      </c>
      <c r="AN3">
        <f t="shared" ca="1" si="1"/>
        <v>0</v>
      </c>
      <c r="AO3">
        <f t="shared" ca="1" si="1"/>
        <v>0</v>
      </c>
      <c r="AP3">
        <f t="shared" ca="1" si="1"/>
        <v>0</v>
      </c>
      <c r="AQ3">
        <f t="shared" ca="1" si="1"/>
        <v>0</v>
      </c>
      <c r="AR3">
        <f t="shared" ca="1" si="1"/>
        <v>0</v>
      </c>
      <c r="AS3">
        <f t="shared" ca="1" si="1"/>
        <v>0</v>
      </c>
      <c r="AT3">
        <f t="shared" ca="1" si="1"/>
        <v>0</v>
      </c>
      <c r="AU3">
        <f t="shared" ca="1" si="1"/>
        <v>0</v>
      </c>
      <c r="AV3">
        <f t="shared" ca="1" si="1"/>
        <v>0</v>
      </c>
      <c r="AW3">
        <f t="shared" ca="1" si="1"/>
        <v>0</v>
      </c>
      <c r="AX3">
        <f t="shared" ca="1" si="1"/>
        <v>0</v>
      </c>
    </row>
    <row r="4" spans="1:50" ht="12.75" hidden="1" x14ac:dyDescent="0.2">
      <c r="A4" s="4"/>
      <c r="B4" s="4" t="s">
        <v>2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4">
        <v>35</v>
      </c>
      <c r="AL4" s="4">
        <v>36</v>
      </c>
      <c r="AM4" s="4">
        <v>37</v>
      </c>
      <c r="AN4" s="4">
        <v>38</v>
      </c>
      <c r="AO4" s="4">
        <v>39</v>
      </c>
      <c r="AP4" s="4">
        <v>40</v>
      </c>
      <c r="AQ4" s="4">
        <v>41</v>
      </c>
      <c r="AR4" s="4">
        <v>42</v>
      </c>
      <c r="AS4" s="4">
        <v>43</v>
      </c>
      <c r="AT4" s="4">
        <v>44</v>
      </c>
      <c r="AU4" s="4">
        <v>45</v>
      </c>
      <c r="AV4" s="4">
        <v>46</v>
      </c>
      <c r="AW4" s="4">
        <v>47</v>
      </c>
      <c r="AX4" s="4">
        <v>48</v>
      </c>
    </row>
    <row r="5" spans="1:50" ht="12.75" x14ac:dyDescent="0.2">
      <c r="A5" s="4"/>
      <c r="B5" s="4"/>
      <c r="C5" s="4"/>
      <c r="E5" s="4"/>
      <c r="F5" s="4"/>
      <c r="G5" s="4"/>
      <c r="I5" s="4"/>
      <c r="J5" s="4"/>
    </row>
    <row r="6" spans="1:50" ht="12.75" x14ac:dyDescent="0.2">
      <c r="A6" s="4"/>
      <c r="B6" s="4"/>
      <c r="E6" s="4"/>
    </row>
    <row r="7" spans="1:50" ht="12.75" x14ac:dyDescent="0.2">
      <c r="A7" s="4"/>
      <c r="B7" s="4"/>
      <c r="E7" s="4"/>
      <c r="F7" s="4"/>
      <c r="H7" s="4"/>
      <c r="J7" s="4"/>
    </row>
    <row r="8" spans="1:50" ht="12.75" x14ac:dyDescent="0.2">
      <c r="A8" s="4"/>
      <c r="B8" s="4"/>
      <c r="F8" s="4"/>
      <c r="G8" s="4"/>
    </row>
    <row r="9" spans="1:50" ht="12.75" x14ac:dyDescent="0.2">
      <c r="A9" s="4"/>
      <c r="B9" s="4"/>
      <c r="E9" s="4"/>
      <c r="G9" s="4"/>
      <c r="J9" s="4"/>
    </row>
    <row r="10" spans="1:50" ht="12.75" x14ac:dyDescent="0.2">
      <c r="A10" s="4"/>
      <c r="B10" s="4"/>
      <c r="F10" s="4"/>
      <c r="G10" s="4"/>
      <c r="H10" s="4"/>
    </row>
    <row r="11" spans="1:50" ht="12.75" x14ac:dyDescent="0.2">
      <c r="A11" s="4"/>
      <c r="B11" s="4"/>
      <c r="I11" s="4"/>
    </row>
    <row r="12" spans="1:50" ht="12.75" x14ac:dyDescent="0.2">
      <c r="A12" s="4"/>
      <c r="B12" s="4"/>
      <c r="H12" s="4"/>
      <c r="J12" s="4"/>
    </row>
  </sheetData>
  <mergeCells count="1">
    <mergeCell ref="A1:B2"/>
  </mergeCells>
  <dataValidations count="1">
    <dataValidation type="list" allowBlank="1" showErrorMessage="1" sqref="A4:A1002" xr:uid="{00000000-0002-0000-1000-000000000000}">
      <formula1>Busses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Inputs</vt:lpstr>
      <vt:lpstr>Bus - Grp</vt:lpstr>
      <vt:lpstr>Bus - Aux</vt:lpstr>
      <vt:lpstr>Bus - Mtx</vt:lpstr>
      <vt:lpstr>Outputs</vt:lpstr>
      <vt:lpstr>Layer A</vt:lpstr>
      <vt:lpstr>Layer B</vt:lpstr>
      <vt:lpstr>Scenes</vt:lpstr>
      <vt:lpstr>IROnAx</vt:lpstr>
      <vt:lpstr>DelayHide</vt:lpstr>
      <vt:lpstr>Delays</vt:lpstr>
      <vt:lpstr>Budgeting</vt:lpstr>
      <vt:lpstr>Busses</vt:lpstr>
      <vt:lpstr>Busses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Perthuisot</dc:creator>
  <cp:lastModifiedBy>Nathalie Perthuisot</cp:lastModifiedBy>
  <dcterms:created xsi:type="dcterms:W3CDTF">2020-04-11T09:29:04Z</dcterms:created>
  <dcterms:modified xsi:type="dcterms:W3CDTF">2020-04-11T09:29:04Z</dcterms:modified>
</cp:coreProperties>
</file>